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Walgreens/#3507 Walgreens (Port Neches, TX)/2 PROJECT DOCUMENTS/"/>
    </mc:Choice>
  </mc:AlternateContent>
  <xr:revisionPtr revIDLastSave="31" documentId="13_ncr:1_{B888774D-3C83-41B9-8B1C-1CD895A9BF91}" xr6:coauthVersionLast="47" xr6:coauthVersionMax="47" xr10:uidLastSave="{EF80BD96-8C5F-4506-9775-5B0D0BAAF9CA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<sst xmlns="http://schemas.openxmlformats.org/spreadsheetml/2006/main" count="81" uniqueCount="53">
  <si>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</si>
  <si>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</si>
  <si>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</si>
  <si>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</si>
  <si>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</si>
  <si>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</si>
  <si>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</si>
  <si>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</si>
  <si>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</si>
  <si>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</si>
  <si>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</si>
  <si>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</si>
  <si>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</si>
  <si>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</si>
  <si>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</si>
  <si>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</si>
  <si>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</si>
  <si>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</si>
  <si>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</si>
  <si>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</si>
  <si>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</si>
  <si>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</si>
  <si>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</si>
  <si>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</si>
  <si>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</si>
  <si>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</si>
  <si>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</si>
  <si>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</si>
  <si>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</si>
  <si>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</si>
  <si>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</si>
  <si>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</si>
  <si>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</si>
  <si>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</si>
  <si>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</si>
  <si>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</si>
  <si>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</si>
  <si>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</si>
  <si>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</si>
  <si>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</si>
  <si>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</si>
  <si>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</si>
  <si>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</si>
  <si>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</si>
  <si>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</si>
  <si>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SF-1</t>
  </si>
  <si>
    <t>SALES</t>
  </si>
  <si>
    <t>PHARMACY</t>
  </si>
  <si>
    <t>STOCK ROOM</t>
  </si>
  <si>
    <t>LOUNGE</t>
  </si>
  <si>
    <t>MENS RR</t>
  </si>
  <si>
    <t>WOMENS RR</t>
  </si>
  <si>
    <t>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</si>
</sst>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2" zoomScale="80" zoomScaleNormal="55" zoomScaleSheetLayoutView="80" workbookViewId="0">
      <selection activeCell="W15" sqref="W15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16" t="s">
        <v>39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 ht="9.75" customHeight="1" thickBot="1" x14ac:dyDescent="0.3">
      <c r="A3" s="86"/>
    </row>
    <row r="4" spans="1:18" ht="20.100000000000001" customHeight="1" thickBot="1" x14ac:dyDescent="0.25">
      <c r="A4" s="6"/>
      <c r="B4" s="8" t="s">
        <v>5</v>
      </c>
      <c r="C4" s="170" t="s">
        <v>0</v>
      </c>
      <c r="D4" s="171"/>
      <c r="E4" s="159" t="s">
        <v>1</v>
      </c>
      <c r="F4" s="157"/>
      <c r="G4" s="176" t="s">
        <v>2</v>
      </c>
      <c r="H4" s="177"/>
      <c r="I4" s="168" t="s">
        <v>32</v>
      </c>
      <c r="J4" s="169"/>
      <c r="K4" s="174" t="s">
        <v>3</v>
      </c>
      <c r="L4" s="175"/>
      <c r="M4" s="172" t="s">
        <v>4</v>
      </c>
      <c r="N4" s="173"/>
      <c r="O4" s="172" t="s">
        <v>44</v>
      </c>
      <c r="P4" s="173"/>
      <c r="Q4" s="7"/>
      <c r="R4" s="63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18" ht="20.100000000000001" customHeight="1" x14ac:dyDescent="0.2">
      <c r="A6" s="73" t="s">
        <v>27</v>
      </c>
      <c r="B6" s="71" t="s">
        <v>46</v>
      </c>
      <c r="C6" s="23">
        <v>4875</v>
      </c>
      <c r="D6" s="24"/>
      <c r="E6" s="23">
        <f t="shared" ref="E6:F7" si="0">C6-G6</f>
        <v>4150</v>
      </c>
      <c r="F6" s="24">
        <f t="shared" si="0"/>
        <v>0</v>
      </c>
      <c r="G6" s="25">
        <v>725</v>
      </c>
      <c r="H6" s="26"/>
      <c r="I6" s="27">
        <f>G6/C6</f>
        <v>0.14871794871794872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">
      <c r="A7" s="74" t="s">
        <v>28</v>
      </c>
      <c r="B7" s="72" t="s">
        <v>46</v>
      </c>
      <c r="C7" s="35">
        <v>3250</v>
      </c>
      <c r="D7" s="36"/>
      <c r="E7" s="35">
        <f t="shared" si="0"/>
        <v>2600</v>
      </c>
      <c r="F7" s="36">
        <f t="shared" si="0"/>
        <v>0</v>
      </c>
      <c r="G7" s="37">
        <v>650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">
      <c r="A8" s="74" t="s">
        <v>33</v>
      </c>
      <c r="B8" s="72" t="s">
        <v>47</v>
      </c>
      <c r="C8" s="35">
        <v>1625</v>
      </c>
      <c r="D8" s="36"/>
      <c r="E8" s="35">
        <f t="shared" ref="E8" si="2">C8-G8</f>
        <v>1525</v>
      </c>
      <c r="F8" s="36">
        <f t="shared" ref="F8" si="3">D8-H8</f>
        <v>0</v>
      </c>
      <c r="G8" s="37">
        <v>100</v>
      </c>
      <c r="H8" s="38"/>
      <c r="I8" s="39">
        <f t="shared" ref="I8" si="4">G8/C8</f>
        <v>6.1538461538461542E-2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18" ht="20.100000000000001" customHeight="1" x14ac:dyDescent="0.2">
      <c r="A9" s="74" t="s">
        <v>45</v>
      </c>
      <c r="B9" s="72" t="s">
        <v>48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6350</v>
      </c>
      <c r="L9" s="38"/>
      <c r="M9" s="43"/>
      <c r="N9" s="44"/>
      <c r="O9" s="45"/>
      <c r="P9" s="46"/>
      <c r="Q9" s="53"/>
      <c r="R9" s="67"/>
    </row>
    <row r="10" spans="1:18" ht="20.100000000000001" customHeight="1" x14ac:dyDescent="0.2">
      <c r="A10" s="74" t="s">
        <v>11</v>
      </c>
      <c r="B10" s="72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6350</v>
      </c>
      <c r="P10" s="51"/>
      <c r="Q10" s="62"/>
      <c r="R10" s="67"/>
    </row>
    <row r="11" spans="1:18" ht="20.100000000000001" customHeight="1" x14ac:dyDescent="0.2">
      <c r="A11" s="74" t="s">
        <v>12</v>
      </c>
      <c r="B11" s="72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300</v>
      </c>
      <c r="P11" s="51"/>
      <c r="Q11" s="62"/>
      <c r="R11" s="67"/>
    </row>
    <row r="12" spans="1:18" ht="20.100000000000001" customHeight="1" x14ac:dyDescent="0.2">
      <c r="A12" s="74" t="s">
        <v>29</v>
      </c>
      <c r="B12" s="72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200</v>
      </c>
      <c r="P12" s="51"/>
      <c r="Q12" s="62"/>
      <c r="R12" s="67"/>
    </row>
    <row r="13" spans="1:18" ht="20.100000000000001" customHeight="1" x14ac:dyDescent="0.2">
      <c r="A13" s="74" t="s">
        <v>30</v>
      </c>
      <c r="B13" s="72" t="s">
        <v>51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200</v>
      </c>
      <c r="P13" s="51"/>
      <c r="Q13" s="62"/>
      <c r="R13" s="67"/>
    </row>
    <row r="14" spans="1:18" ht="20.100000000000001" customHeight="1" thickBot="1" x14ac:dyDescent="0.25">
      <c r="A14" s="74" t="s">
        <v>31</v>
      </c>
      <c r="B14" s="72" t="s">
        <v>52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1"/>
      <c r="N14" s="42"/>
      <c r="O14" s="50">
        <v>300</v>
      </c>
      <c r="P14" s="51"/>
      <c r="Q14" s="62"/>
      <c r="R14" s="67"/>
    </row>
    <row r="15" spans="1:18" ht="20.100000000000001" customHeight="1" thickBot="1" x14ac:dyDescent="0.25">
      <c r="A15" s="178" t="s">
        <v>34</v>
      </c>
      <c r="B15" s="179"/>
      <c r="C15" s="75">
        <f>SUM(C6:C14)</f>
        <v>9750</v>
      </c>
      <c r="D15" s="76">
        <f>SUM(D6:D14)</f>
        <v>0</v>
      </c>
      <c r="E15" s="75">
        <f>SUM(E6:E14)</f>
        <v>8275</v>
      </c>
      <c r="F15" s="76">
        <f>SUM(F6:F14)</f>
        <v>0</v>
      </c>
      <c r="G15" s="77">
        <f>SUM(G6:G14)</f>
        <v>1475</v>
      </c>
      <c r="H15" s="78">
        <f>SUM(H6:H14)</f>
        <v>0</v>
      </c>
      <c r="I15" s="79"/>
      <c r="J15" s="80"/>
      <c r="K15" s="77">
        <f>SUM(K6:K14)</f>
        <v>6350</v>
      </c>
      <c r="L15" s="78">
        <f>SUM(L6:L14)</f>
        <v>0</v>
      </c>
      <c r="M15" s="102">
        <f>SUM(M6:M14)</f>
        <v>0</v>
      </c>
      <c r="N15" s="81">
        <f>SUM(N6:N14)</f>
        <v>0</v>
      </c>
      <c r="O15" s="82">
        <f>SUM(O6:O14)</f>
        <v>7350</v>
      </c>
      <c r="P15" s="83">
        <f>SUM(P6:P14)</f>
        <v>0</v>
      </c>
      <c r="Q15" s="53"/>
      <c r="R15" s="67"/>
    </row>
    <row r="16" spans="1:18" ht="20.100000000000001" customHeight="1" thickBot="1" x14ac:dyDescent="0.25">
      <c r="A16" s="64"/>
      <c r="B16" s="54"/>
      <c r="C16" s="54"/>
      <c r="D16" s="54"/>
      <c r="E16" s="54"/>
      <c r="F16" s="65"/>
      <c r="G16" s="65"/>
      <c r="H16" s="70"/>
      <c r="I16" s="70"/>
      <c r="J16" s="65"/>
      <c r="K16" s="65"/>
      <c r="L16" s="66"/>
      <c r="M16" s="66"/>
      <c r="N16" s="66"/>
      <c r="O16" s="66"/>
      <c r="P16" s="53"/>
      <c r="Q16" s="67"/>
    </row>
    <row r="17" spans="1:21" ht="20.100000000000001" customHeight="1" thickBot="1" x14ac:dyDescent="0.25">
      <c r="A17" s="97" t="s">
        <v>35</v>
      </c>
      <c r="B17" s="84"/>
      <c r="C17" s="84"/>
      <c r="D17" s="84"/>
      <c r="F17" s="146" t="s">
        <v>13</v>
      </c>
      <c r="G17" s="147"/>
      <c r="H17" s="120" t="s">
        <v>38</v>
      </c>
      <c r="I17" s="121"/>
      <c r="J17" s="122"/>
      <c r="L17" s="96" t="s">
        <v>40</v>
      </c>
      <c r="M17" s="85"/>
      <c r="N17" s="85"/>
      <c r="O17" s="85"/>
      <c r="P17" s="85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5">
      <c r="A18" s="138" t="s">
        <v>34</v>
      </c>
      <c r="B18" s="139"/>
      <c r="C18" s="87" t="s">
        <v>7</v>
      </c>
      <c r="D18" s="88" t="s">
        <v>8</v>
      </c>
      <c r="F18" s="148"/>
      <c r="G18" s="149"/>
      <c r="H18" s="123"/>
      <c r="I18" s="124"/>
      <c r="J18" s="125"/>
      <c r="L18" s="117" t="s">
        <v>43</v>
      </c>
      <c r="M18" s="117"/>
      <c r="N18" s="117"/>
      <c r="O18" s="117"/>
      <c r="P18" s="99">
        <f>IF(R17=TRUE, 1, 0)</f>
        <v>1</v>
      </c>
    </row>
    <row r="19" spans="1:21" ht="18.75" customHeight="1" x14ac:dyDescent="0.2">
      <c r="A19" s="140" t="s">
        <v>37</v>
      </c>
      <c r="B19" s="141"/>
      <c r="C19" s="89">
        <f>G15+K15</f>
        <v>7825</v>
      </c>
      <c r="D19" s="90">
        <f>H15+L15</f>
        <v>0</v>
      </c>
      <c r="F19" s="187" t="s">
        <v>14</v>
      </c>
      <c r="G19" s="188"/>
      <c r="H19" s="129"/>
      <c r="I19" s="130"/>
      <c r="J19" s="131"/>
      <c r="L19" s="118"/>
      <c r="M19" s="118"/>
      <c r="N19" s="118"/>
      <c r="O19" s="118"/>
      <c r="P19" s="101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25">
      <c r="A20" s="142" t="s">
        <v>36</v>
      </c>
      <c r="B20" s="143"/>
      <c r="C20" s="93">
        <f>M15+O15</f>
        <v>7350</v>
      </c>
      <c r="D20" s="94">
        <f>N15+P15</f>
        <v>0</v>
      </c>
      <c r="F20" s="189" t="s">
        <v>15</v>
      </c>
      <c r="G20" s="190"/>
      <c r="H20" s="132"/>
      <c r="I20" s="133"/>
      <c r="J20" s="134"/>
      <c r="L20" s="119" t="s">
        <v>41</v>
      </c>
      <c r="M20" s="119"/>
      <c r="N20" s="119"/>
      <c r="O20" s="119"/>
      <c r="P20" s="100" t="e">
        <f>IF(R19=TRUE, 1, 0)</f>
        <v>#DIV/0!</v>
      </c>
    </row>
    <row r="21" spans="1:21" ht="18.75" customHeight="1" thickBot="1" x14ac:dyDescent="0.3">
      <c r="A21" s="144" t="s">
        <v>19</v>
      </c>
      <c r="B21" s="145"/>
      <c r="C21" s="91">
        <f>C19-C20</f>
        <v>475</v>
      </c>
      <c r="D21" s="92">
        <f>D19-D20</f>
        <v>0</v>
      </c>
      <c r="F21" s="150" t="s">
        <v>16</v>
      </c>
      <c r="G21" s="151"/>
      <c r="H21" s="135"/>
      <c r="I21" s="136"/>
      <c r="J21" s="137"/>
      <c r="L21" s="118"/>
      <c r="M21" s="118"/>
      <c r="N21" s="118"/>
      <c r="O21" s="118"/>
      <c r="P21" s="101"/>
      <c r="R21" s="1" t="e">
        <f>AND(H22&gt;=-0.02, H22&lt;=0.02)</f>
        <v>#DIV/0!</v>
      </c>
    </row>
    <row r="22" spans="1:21" ht="16.5" customHeight="1" thickBot="1" x14ac:dyDescent="0.25">
      <c r="F22" s="203" t="s">
        <v>17</v>
      </c>
      <c r="G22" s="204"/>
      <c r="H22" s="126" t="e">
        <f>AVERAGE(H19:J21)</f>
        <v>#DIV/0!</v>
      </c>
      <c r="I22" s="127"/>
      <c r="J22" s="128"/>
      <c r="L22" s="115" t="s">
        <v>42</v>
      </c>
      <c r="M22" s="115"/>
      <c r="N22" s="115"/>
      <c r="O22" s="115"/>
      <c r="P22" s="95" t="e">
        <f>IF(R21=TRUE, 1, 0)</f>
        <v>#DIV/0!</v>
      </c>
    </row>
    <row r="23" spans="1:21" ht="13.7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115"/>
      <c r="M23" s="115"/>
      <c r="N23" s="115"/>
      <c r="O23" s="115"/>
      <c r="P23" s="98"/>
    </row>
    <row r="24" spans="1:21" ht="13.7" customHeight="1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6"/>
      <c r="M24" s="56"/>
      <c r="N24" s="57"/>
      <c r="O24" s="57"/>
      <c r="P24" s="7"/>
      <c r="Q24" s="7"/>
    </row>
    <row r="25" spans="1:21" ht="13.5" customHeight="1" thickBot="1" x14ac:dyDescent="0.25">
      <c r="A25" s="3" t="s">
        <v>18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">
      <c r="A26" s="191"/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3"/>
      <c r="Q26" s="68"/>
    </row>
    <row r="27" spans="1:21" ht="20.100000000000001" customHeight="1" x14ac:dyDescent="0.2">
      <c r="A27" s="194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6"/>
      <c r="Q27" s="68"/>
    </row>
    <row r="28" spans="1:21" ht="20.100000000000001" customHeight="1" thickBot="1" x14ac:dyDescent="0.25">
      <c r="A28" s="197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9"/>
    </row>
    <row r="29" spans="1:21" ht="20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25">
      <c r="A31" s="200" t="s">
        <v>20</v>
      </c>
      <c r="B31" s="201"/>
      <c r="C31" s="201"/>
      <c r="D31" s="201"/>
      <c r="E31" s="201"/>
      <c r="F31" s="202"/>
      <c r="G31" s="54"/>
      <c r="H31" s="54"/>
      <c r="I31" s="54"/>
      <c r="J31" s="54"/>
      <c r="K31" s="54"/>
      <c r="L31" s="54"/>
      <c r="M31" s="54"/>
      <c r="N31" s="54"/>
      <c r="O31" s="54"/>
      <c r="P31" s="53"/>
      <c r="Q31" s="55"/>
    </row>
    <row r="32" spans="1:21" ht="19.149999999999999" customHeight="1" thickBot="1" x14ac:dyDescent="0.25">
      <c r="A32" s="5" t="s">
        <v>6</v>
      </c>
      <c r="B32" s="155" t="s">
        <v>25</v>
      </c>
      <c r="C32" s="156"/>
      <c r="D32" s="157" t="s">
        <v>24</v>
      </c>
      <c r="E32" s="158"/>
      <c r="F32" s="158"/>
      <c r="G32" s="159"/>
      <c r="H32" s="157" t="s">
        <v>21</v>
      </c>
      <c r="I32" s="159"/>
      <c r="J32" s="158" t="s">
        <v>22</v>
      </c>
      <c r="K32" s="158"/>
      <c r="L32" s="186" t="s">
        <v>3</v>
      </c>
      <c r="M32" s="186"/>
      <c r="N32" s="182" t="s">
        <v>4</v>
      </c>
      <c r="O32" s="183"/>
      <c r="P32" s="59" t="s">
        <v>23</v>
      </c>
    </row>
    <row r="33" spans="1:16" ht="18.75" customHeight="1" thickBot="1" x14ac:dyDescent="0.25">
      <c r="A33" s="60" t="s">
        <v>26</v>
      </c>
      <c r="B33" s="153"/>
      <c r="C33" s="154"/>
      <c r="D33" s="160"/>
      <c r="E33" s="161"/>
      <c r="F33" s="161"/>
      <c r="G33" s="162"/>
      <c r="H33" s="160"/>
      <c r="I33" s="162"/>
      <c r="J33" s="166"/>
      <c r="K33" s="167"/>
      <c r="L33" s="164"/>
      <c r="M33" s="165"/>
      <c r="N33" s="184"/>
      <c r="O33" s="185"/>
      <c r="P33" s="58">
        <f t="shared" ref="P33:P41" si="6">L33-N33</f>
        <v>0</v>
      </c>
    </row>
    <row r="34" spans="1:16" ht="18.75" customHeight="1" thickBot="1" x14ac:dyDescent="0.25">
      <c r="A34" s="61" t="s">
        <v>26</v>
      </c>
      <c r="B34" s="152"/>
      <c r="C34" s="152"/>
      <c r="D34" s="107"/>
      <c r="E34" s="108"/>
      <c r="F34" s="108"/>
      <c r="G34" s="109"/>
      <c r="H34" s="107"/>
      <c r="I34" s="109"/>
      <c r="J34" s="180"/>
      <c r="K34" s="181"/>
      <c r="L34" s="164"/>
      <c r="M34" s="165"/>
      <c r="N34" s="184"/>
      <c r="O34" s="185"/>
      <c r="P34" s="58">
        <f t="shared" si="6"/>
        <v>0</v>
      </c>
    </row>
    <row r="35" spans="1:16" ht="19.149999999999999" customHeight="1" thickBot="1" x14ac:dyDescent="0.25">
      <c r="A35" s="61" t="s">
        <v>26</v>
      </c>
      <c r="B35" s="105"/>
      <c r="C35" s="106"/>
      <c r="D35" s="107"/>
      <c r="E35" s="108"/>
      <c r="F35" s="108"/>
      <c r="G35" s="109"/>
      <c r="H35" s="107"/>
      <c r="I35" s="109"/>
      <c r="J35" s="107"/>
      <c r="K35" s="163"/>
      <c r="L35" s="110"/>
      <c r="M35" s="111"/>
      <c r="N35" s="103"/>
      <c r="O35" s="104"/>
      <c r="P35" s="58">
        <f t="shared" si="6"/>
        <v>0</v>
      </c>
    </row>
    <row r="36" spans="1:16" ht="19.5" customHeight="1" thickBot="1" x14ac:dyDescent="0.25">
      <c r="A36" s="60" t="s">
        <v>26</v>
      </c>
      <c r="B36" s="112"/>
      <c r="C36" s="113"/>
      <c r="D36" s="105"/>
      <c r="E36" s="114"/>
      <c r="F36" s="114"/>
      <c r="G36" s="106"/>
      <c r="H36" s="105"/>
      <c r="I36" s="106"/>
      <c r="J36" s="105"/>
      <c r="K36" s="106"/>
      <c r="L36" s="110"/>
      <c r="M36" s="111"/>
      <c r="N36" s="103"/>
      <c r="O36" s="104"/>
      <c r="P36" s="58">
        <f t="shared" si="6"/>
        <v>0</v>
      </c>
    </row>
    <row r="37" spans="1:16" ht="19.5" customHeight="1" thickBot="1" x14ac:dyDescent="0.25">
      <c r="A37" s="61" t="s">
        <v>26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09"/>
      <c r="L37" s="110"/>
      <c r="M37" s="111"/>
      <c r="N37" s="103"/>
      <c r="O37" s="104"/>
      <c r="P37" s="58">
        <f t="shared" si="6"/>
        <v>0</v>
      </c>
    </row>
    <row r="38" spans="1:16" ht="19.5" customHeight="1" thickBot="1" x14ac:dyDescent="0.25">
      <c r="A38" s="61" t="s">
        <v>26</v>
      </c>
      <c r="B38" s="105"/>
      <c r="C38" s="106"/>
      <c r="D38" s="107"/>
      <c r="E38" s="108"/>
      <c r="F38" s="108"/>
      <c r="G38" s="109"/>
      <c r="H38" s="107"/>
      <c r="I38" s="109"/>
      <c r="J38" s="107"/>
      <c r="K38" s="109"/>
      <c r="L38" s="110"/>
      <c r="M38" s="111"/>
      <c r="N38" s="103"/>
      <c r="O38" s="104"/>
      <c r="P38" s="58">
        <f t="shared" si="6"/>
        <v>0</v>
      </c>
    </row>
    <row r="39" spans="1:16" ht="19.5" customHeight="1" thickBot="1" x14ac:dyDescent="0.25">
      <c r="A39" s="60" t="s">
        <v>26</v>
      </c>
      <c r="B39" s="112"/>
      <c r="C39" s="113"/>
      <c r="D39" s="105"/>
      <c r="E39" s="114"/>
      <c r="F39" s="114"/>
      <c r="G39" s="106"/>
      <c r="H39" s="105"/>
      <c r="I39" s="106"/>
      <c r="J39" s="105"/>
      <c r="K39" s="106"/>
      <c r="L39" s="110"/>
      <c r="M39" s="111"/>
      <c r="N39" s="103"/>
      <c r="O39" s="104"/>
      <c r="P39" s="58">
        <f t="shared" si="6"/>
        <v>0</v>
      </c>
    </row>
    <row r="40" spans="1:16" ht="19.5" customHeight="1" thickBot="1" x14ac:dyDescent="0.25">
      <c r="A40" s="61" t="s">
        <v>26</v>
      </c>
      <c r="B40" s="105"/>
      <c r="C40" s="106"/>
      <c r="D40" s="107"/>
      <c r="E40" s="108"/>
      <c r="F40" s="108"/>
      <c r="G40" s="109"/>
      <c r="H40" s="107"/>
      <c r="I40" s="109"/>
      <c r="J40" s="107"/>
      <c r="K40" s="109"/>
      <c r="L40" s="110"/>
      <c r="M40" s="111"/>
      <c r="N40" s="103"/>
      <c r="O40" s="104"/>
      <c r="P40" s="58">
        <f t="shared" si="6"/>
        <v>0</v>
      </c>
    </row>
    <row r="41" spans="1:16" ht="18.75" customHeight="1" x14ac:dyDescent="0.2">
      <c r="A41" s="61" t="s">
        <v>26</v>
      </c>
      <c r="B41" s="105"/>
      <c r="C41" s="106"/>
      <c r="D41" s="107"/>
      <c r="E41" s="108"/>
      <c r="F41" s="108"/>
      <c r="G41" s="109"/>
      <c r="H41" s="107"/>
      <c r="I41" s="109"/>
      <c r="J41" s="107"/>
      <c r="K41" s="109"/>
      <c r="L41" s="110"/>
      <c r="M41" s="111"/>
      <c r="N41" s="103"/>
      <c r="O41" s="104"/>
      <c r="P41" s="58">
        <f t="shared" si="6"/>
        <v>0</v>
      </c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2022-11-01T17:06:47Z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