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71B2B9E3-4F5D-4707-814F-0C52F39045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8" i="1"/>
  <c r="J6" i="1"/>
  <c r="I8" i="1"/>
  <c r="I6" i="1"/>
  <c r="U14" i="1" l="1"/>
  <c r="R14" i="1" s="1"/>
  <c r="P15" i="1" s="1"/>
  <c r="P17" i="1"/>
  <c r="F8" i="1"/>
  <c r="F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<sst xmlns="http://schemas.openxmlformats.org/spreadsheetml/2006/main" count="74" uniqueCount="47">
  <si>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</si>
  <si>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</si>
  <si>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</si>
  <si>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</si>
  <si>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</si>
  <si>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</si>
  <si>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</si>
  <si>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</si>
  <si>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</si>
  <si>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</si>
  <si>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</si>
  <si>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</si>
  <si>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</si>
  <si>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</si>
  <si>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</si>
  <si>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</si>
  <si>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</si>
  <si>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</si>
  <si>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</si>
  <si>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</si>
  <si>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</si>
  <si>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</si>
  <si>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</si>
  <si>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</si>
  <si>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</si>
  <si>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</si>
  <si>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</si>
  <si>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</si>
  <si>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</si>
  <si>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</si>
  <si>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</si>
  <si>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</si>
  <si>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</si>
  <si>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</si>
  <si>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</si>
  <si>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</si>
  <si>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</si>
  <si>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</si>
  <si>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</si>
  <si>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</si>
  <si>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KEF-1</t>
  </si>
  <si>
    <t>KEF-2</t>
  </si>
  <si>
    <t>GRIDDLE</t>
  </si>
  <si>
    <t>FRYER</t>
  </si>
  <si>
    <t>RTU-2</t>
  </si>
  <si>
    <t>RTU-3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</si>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</sst>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5" fillId="0" borderId="64" xfId="0" applyFont="1" applyBorder="1" applyAlignment="1">
      <alignment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Normal="55" zoomScaleSheetLayoutView="100" workbookViewId="0">
      <selection activeCell="C8" sqref="C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39</v>
      </c>
      <c r="C6" s="23">
        <v>2000</v>
      </c>
      <c r="D6" s="24"/>
      <c r="E6" s="23">
        <v>1500</v>
      </c>
      <c r="F6" s="24">
        <f t="shared" ref="F6:F8" si="0">D6-H6</f>
        <v>0</v>
      </c>
      <c r="G6" s="25">
        <v>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206" t="s">
        <v>44</v>
      </c>
      <c r="B7" s="207" t="s">
        <v>39</v>
      </c>
      <c r="C7" s="208">
        <v>3000</v>
      </c>
      <c r="D7" s="209"/>
      <c r="E7" s="208">
        <v>1950</v>
      </c>
      <c r="F7" s="209"/>
      <c r="G7" s="210">
        <v>1050</v>
      </c>
      <c r="H7" s="211"/>
      <c r="I7" s="212"/>
      <c r="J7" s="213"/>
      <c r="K7" s="214"/>
      <c r="L7" s="215"/>
      <c r="M7" s="216"/>
      <c r="N7" s="217"/>
      <c r="O7" s="218"/>
      <c r="P7" s="219"/>
      <c r="Q7" s="70"/>
      <c r="R7" s="68"/>
    </row>
    <row r="8" spans="1:21" ht="20.100000000000001" customHeight="1" x14ac:dyDescent="0.25">
      <c r="A8" s="75" t="s">
        <v>45</v>
      </c>
      <c r="B8" s="73" t="s">
        <v>38</v>
      </c>
      <c r="C8" s="35">
        <v>3000</v>
      </c>
      <c r="D8" s="36"/>
      <c r="E8" s="35">
        <v>1950</v>
      </c>
      <c r="F8" s="36">
        <f t="shared" si="0"/>
        <v>0</v>
      </c>
      <c r="G8" s="37">
        <v>1050</v>
      </c>
      <c r="H8" s="38"/>
      <c r="I8" s="39">
        <f t="shared" ref="I8:J8" si="1">G8/C8</f>
        <v>0.35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/>
      <c r="O10" s="45"/>
      <c r="P10" s="46"/>
      <c r="Q10" s="63"/>
      <c r="R10" s="68"/>
    </row>
    <row r="11" spans="1:21" ht="20.100000000000001" customHeight="1" thickBot="1" x14ac:dyDescent="0.3">
      <c r="A11" s="75" t="s">
        <v>14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179" t="s">
        <v>15</v>
      </c>
      <c r="B12" s="180"/>
      <c r="C12" s="76">
        <f>SUM(C6:C11)</f>
        <v>8000</v>
      </c>
      <c r="D12" s="77">
        <f>SUM(D6:D11)</f>
        <v>0</v>
      </c>
      <c r="E12" s="76">
        <f>SUM(E6:E11)</f>
        <v>5400</v>
      </c>
      <c r="F12" s="77">
        <f>SUM(F6:F11)</f>
        <v>0</v>
      </c>
      <c r="G12" s="78">
        <f>SUM(G6:G11)</f>
        <v>2600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2375</v>
      </c>
      <c r="N12" s="82">
        <f>SUM(N6:N11)</f>
        <v>0</v>
      </c>
      <c r="O12" s="83">
        <f>SUM(O6:O11)</f>
        <v>150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16</v>
      </c>
      <c r="B14" s="85"/>
      <c r="C14" s="85"/>
      <c r="D14" s="85"/>
      <c r="F14" s="147" t="s">
        <v>17</v>
      </c>
      <c r="G14" s="148"/>
      <c r="H14" s="121" t="s">
        <v>18</v>
      </c>
      <c r="I14" s="122"/>
      <c r="J14" s="123"/>
      <c r="L14" s="97" t="s">
        <v>19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15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20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21</v>
      </c>
      <c r="B16" s="142"/>
      <c r="C16" s="90">
        <f>G12+K12</f>
        <v>2600</v>
      </c>
      <c r="D16" s="91">
        <f>H12+L12</f>
        <v>0</v>
      </c>
      <c r="F16" s="188" t="s">
        <v>22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23</v>
      </c>
      <c r="B17" s="144"/>
      <c r="C17" s="94">
        <f>M12+O12</f>
        <v>2525</v>
      </c>
      <c r="D17" s="95">
        <f>N12+P12</f>
        <v>0</v>
      </c>
      <c r="F17" s="190" t="s">
        <v>24</v>
      </c>
      <c r="G17" s="191"/>
      <c r="H17" s="133"/>
      <c r="I17" s="134"/>
      <c r="J17" s="135"/>
      <c r="L17" s="120" t="s">
        <v>25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26</v>
      </c>
      <c r="B18" s="146"/>
      <c r="C18" s="92">
        <f>C16-C17</f>
        <v>75</v>
      </c>
      <c r="D18" s="93">
        <f>D16-D17</f>
        <v>0</v>
      </c>
      <c r="F18" s="151" t="s">
        <v>27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28</v>
      </c>
      <c r="G19" s="205"/>
      <c r="H19" s="127" t="e">
        <f>AVERAGE(H16:J18)</f>
        <v>#DIV/0!</v>
      </c>
      <c r="I19" s="128"/>
      <c r="J19" s="129"/>
      <c r="L19" s="116" t="s">
        <v>29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31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6" t="s">
        <v>32</v>
      </c>
      <c r="C29" s="157"/>
      <c r="D29" s="158" t="s">
        <v>33</v>
      </c>
      <c r="E29" s="159"/>
      <c r="F29" s="159"/>
      <c r="G29" s="160"/>
      <c r="H29" s="158" t="s">
        <v>34</v>
      </c>
      <c r="I29" s="160"/>
      <c r="J29" s="159" t="s">
        <v>35</v>
      </c>
      <c r="K29" s="159"/>
      <c r="L29" s="187" t="s">
        <v>6</v>
      </c>
      <c r="M29" s="187"/>
      <c r="N29" s="183" t="s">
        <v>7</v>
      </c>
      <c r="O29" s="184"/>
      <c r="P29" s="60" t="s">
        <v>36</v>
      </c>
    </row>
    <row r="30" spans="1:18" ht="18.75" customHeight="1" thickBot="1" x14ac:dyDescent="0.3">
      <c r="A30" s="61" t="s">
        <v>37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37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37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37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37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37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37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37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2024-11-07T15:29:10Z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