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ike/Nike - Tucson AZ/4 ASSET-REPORT DOCS/"/>
    </mc:Choice>
  </mc:AlternateContent>
  <xr:revisionPtr revIDLastSave="12" documentId="13_ncr:1_{58BB531E-0F8D-43A3-94A5-36951683D1A2}" xr6:coauthVersionLast="47" xr6:coauthVersionMax="47" xr10:uidLastSave="{AE0FD0E2-601D-4C70-9200-E667F54056DA}"/>
  <bookViews>
    <workbookView minimized="1" xWindow="4170" yWindow="4305" windowWidth="14400" windowHeight="744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E8" i="1"/>
  <c r="F8" i="1"/>
  <c r="I8" i="1"/>
  <c r="J8" i="1"/>
  <c r="E9" i="1"/>
  <c r="F9" i="1"/>
  <c r="I9" i="1"/>
  <c r="J9" i="1"/>
  <c r="E10" i="1"/>
  <c r="F10" i="1"/>
  <c r="I10" i="1"/>
  <c r="J10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<sst xmlns="http://schemas.openxmlformats.org/spreadsheetml/2006/main" count="80" uniqueCount="51">
  <si>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</si>
  <si>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</si>
  <si>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</si>
  <si>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</si>
  <si>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</si>
  <si>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</si>
  <si>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</si>
  <si>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</si>
  <si>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</si>
  <si>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</si>
  <si>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</si>
  <si>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</si>
  <si>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</si>
  <si>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</si>
  <si>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</si>
  <si>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</si>
  <si>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</si>
  <si>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</si>
  <si>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</si>
  <si>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</si>
  <si>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</si>
  <si>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</si>
  <si>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</si>
  <si>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</si>
  <si>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</si>
  <si>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</si>
  <si>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</si>
  <si>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</si>
  <si>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</si>
  <si>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</si>
  <si>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</si>
  <si>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</si>
  <si>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</si>
  <si>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</si>
  <si>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</si>
  <si>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</si>
  <si>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</si>
  <si>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</si>
  <si>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</si>
  <si>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</si>
  <si>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</si>
  <si>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</si>
  <si>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</si>
  <si>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</si>
  <si>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</si>
  <si>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SALES</t>
  </si>
  <si>
    <t>SOLAR ZONE</t>
  </si>
  <si>
    <t>OFFICES</t>
  </si>
  <si>
    <t>STORAGE</t>
  </si>
  <si>
    <t>RESTROOM</t>
  </si>
  <si>
    <t>IT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</si>
</sst>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45">
      <c r="A3" s="84"/>
    </row>
    <row r="4" spans="1:18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1" t="s">
        <v>26</v>
      </c>
      <c r="B6" s="70" t="s">
        <v>47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2" t="s">
        <v>27</v>
      </c>
      <c r="B7" s="1" t="s">
        <v>48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2" t="s">
        <v>29</v>
      </c>
      <c r="B8" s="70" t="s">
        <v>45</v>
      </c>
      <c r="C8" s="35"/>
      <c r="D8" s="36"/>
      <c r="E8" s="35">
        <f t="shared" ref="E8:E11" si="2">C8-G8</f>
        <v>0</v>
      </c>
      <c r="F8" s="36">
        <f t="shared" ref="F8:F11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2" t="s">
        <v>30</v>
      </c>
      <c r="B9" s="70" t="s">
        <v>45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0" t="s">
        <v>42</v>
      </c>
      <c r="B10" s="70" t="s">
        <v>45</v>
      </c>
      <c r="C10" s="111"/>
      <c r="D10" s="112"/>
      <c r="E10" s="111">
        <f t="shared" si="2"/>
        <v>0</v>
      </c>
      <c r="F10" s="112">
        <f t="shared" si="3"/>
        <v>0</v>
      </c>
      <c r="G10" s="101"/>
      <c r="H10" s="102"/>
      <c r="I10" s="103" t="e">
        <f>G10/C10</f>
        <v>#DIV/0!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49999999999999" customHeight="1" x14ac:dyDescent="0.25">
      <c r="A11" s="72" t="s">
        <v>43</v>
      </c>
      <c r="B11" s="70" t="s">
        <v>45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2" si="6">G11/C11</f>
        <v>#DIV/0!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2" t="s">
        <v>44</v>
      </c>
      <c r="B12" s="70" t="s">
        <v>46</v>
      </c>
      <c r="C12" s="35"/>
      <c r="D12" s="36"/>
      <c r="E12" s="35">
        <f t="shared" ref="E12" si="8">C12-G12</f>
        <v>0</v>
      </c>
      <c r="F12" s="36">
        <f t="shared" ref="F12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49999999999999" customHeight="1" x14ac:dyDescent="0.25">
      <c r="A13" s="72" t="s">
        <v>10</v>
      </c>
      <c r="B13" s="70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/>
      <c r="N13" s="51"/>
      <c r="O13" s="45"/>
      <c r="P13" s="46"/>
      <c r="Q13" s="61"/>
      <c r="R13" s="66"/>
    </row>
    <row r="14" spans="1:18" ht="20.149999999999999" customHeight="1" thickBot="1" x14ac:dyDescent="0.3">
      <c r="A14" s="72" t="s">
        <v>11</v>
      </c>
      <c r="B14" s="70" t="s">
        <v>50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/>
      <c r="N14" s="51"/>
      <c r="O14" s="45"/>
      <c r="P14" s="46"/>
      <c r="Q14" s="61"/>
      <c r="R14" s="66"/>
    </row>
    <row r="15" spans="1:18" ht="20.149999999999999" customHeight="1" thickBot="1" x14ac:dyDescent="0.3">
      <c r="A15" s="189" t="s">
        <v>31</v>
      </c>
      <c r="B15" s="190"/>
      <c r="C15" s="73">
        <f>SUM(C6:C14)</f>
        <v>0</v>
      </c>
      <c r="D15" s="74">
        <f>SUM(D6:D14)</f>
        <v>0</v>
      </c>
      <c r="E15" s="73">
        <f>SUM(E6:E14)</f>
        <v>0</v>
      </c>
      <c r="F15" s="74">
        <f>SUM(F6:F14)</f>
        <v>0</v>
      </c>
      <c r="G15" s="75">
        <f>SUM(G6:G14)</f>
        <v>0</v>
      </c>
      <c r="H15" s="76">
        <f>SUM(H6:H14)</f>
        <v>0</v>
      </c>
      <c r="I15" s="77"/>
      <c r="J15" s="78"/>
      <c r="K15" s="75">
        <f>SUM(K6:K14)</f>
        <v>0</v>
      </c>
      <c r="L15" s="76">
        <f>SUM(L6:L14)</f>
        <v>0</v>
      </c>
      <c r="M15" s="113">
        <f>SUM(M6:M14)</f>
        <v>0</v>
      </c>
      <c r="N15" s="79">
        <f>SUM(N6:N14)</f>
        <v>0</v>
      </c>
      <c r="O15" s="80">
        <f>SUM(O6:O14)</f>
        <v>0</v>
      </c>
      <c r="P15" s="81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32</v>
      </c>
      <c r="B17" s="82"/>
      <c r="C17" s="82"/>
      <c r="D17" s="82"/>
      <c r="F17" s="157" t="s">
        <v>12</v>
      </c>
      <c r="G17" s="158"/>
      <c r="H17" s="131" t="s">
        <v>35</v>
      </c>
      <c r="I17" s="132"/>
      <c r="J17" s="133"/>
      <c r="L17" s="94" t="s">
        <v>37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9" t="s">
        <v>31</v>
      </c>
      <c r="B18" s="150"/>
      <c r="C18" s="85" t="s">
        <v>7</v>
      </c>
      <c r="D18" s="86" t="s">
        <v>8</v>
      </c>
      <c r="F18" s="159"/>
      <c r="G18" s="160"/>
      <c r="H18" s="134"/>
      <c r="I18" s="135"/>
      <c r="J18" s="136"/>
      <c r="L18" s="128" t="s">
        <v>40</v>
      </c>
      <c r="M18" s="128"/>
      <c r="N18" s="128"/>
      <c r="O18" s="128"/>
      <c r="P18" s="97">
        <f>IF(R17=TRUE, 1, 0)</f>
        <v>1</v>
      </c>
    </row>
    <row r="19" spans="1:21" ht="18.75" customHeight="1" x14ac:dyDescent="0.35">
      <c r="A19" s="151" t="s">
        <v>34</v>
      </c>
      <c r="B19" s="152"/>
      <c r="C19" s="87">
        <f>G15+K15</f>
        <v>0</v>
      </c>
      <c r="D19" s="88">
        <f>H15+L15</f>
        <v>0</v>
      </c>
      <c r="F19" s="198" t="s">
        <v>13</v>
      </c>
      <c r="G19" s="199"/>
      <c r="H19" s="140"/>
      <c r="I19" s="141"/>
      <c r="J19" s="142"/>
      <c r="L19" s="129"/>
      <c r="M19" s="129"/>
      <c r="N19" s="129"/>
      <c r="O19" s="129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3" t="s">
        <v>33</v>
      </c>
      <c r="B20" s="154"/>
      <c r="C20" s="91">
        <f>M15+O15</f>
        <v>0</v>
      </c>
      <c r="D20" s="92">
        <f>N15+P15</f>
        <v>0</v>
      </c>
      <c r="F20" s="200" t="s">
        <v>14</v>
      </c>
      <c r="G20" s="201"/>
      <c r="H20" s="143"/>
      <c r="I20" s="144"/>
      <c r="J20" s="145"/>
      <c r="L20" s="130" t="s">
        <v>38</v>
      </c>
      <c r="M20" s="130"/>
      <c r="N20" s="130"/>
      <c r="O20" s="130"/>
      <c r="P20" s="98" t="e">
        <f>IF(R19=TRUE, 1, 0)</f>
        <v>#DIV/0!</v>
      </c>
    </row>
    <row r="21" spans="1:21" ht="18.75" customHeight="1" thickBot="1" x14ac:dyDescent="0.4">
      <c r="A21" s="155" t="s">
        <v>18</v>
      </c>
      <c r="B21" s="156"/>
      <c r="C21" s="89">
        <f>C19-C20</f>
        <v>0</v>
      </c>
      <c r="D21" s="90">
        <f>D19-D20</f>
        <v>0</v>
      </c>
      <c r="F21" s="161" t="s">
        <v>15</v>
      </c>
      <c r="G21" s="162"/>
      <c r="H21" s="146"/>
      <c r="I21" s="147"/>
      <c r="J21" s="148"/>
      <c r="L21" s="129"/>
      <c r="M21" s="129"/>
      <c r="N21" s="129"/>
      <c r="O21" s="129"/>
      <c r="P21" s="99"/>
      <c r="R21" s="1" t="e">
        <f>AND(H22&gt;=-0.02, H22&lt;=0.02)</f>
        <v>#DIV/0!</v>
      </c>
    </row>
    <row r="22" spans="1:21" ht="16.5" customHeight="1" thickBot="1" x14ac:dyDescent="0.3">
      <c r="F22" s="214" t="s">
        <v>16</v>
      </c>
      <c r="G22" s="215"/>
      <c r="H22" s="137" t="e">
        <f>AVERAGE(H19:J21)</f>
        <v>#DIV/0!</v>
      </c>
      <c r="I22" s="138"/>
      <c r="J22" s="139"/>
      <c r="L22" s="126" t="s">
        <v>39</v>
      </c>
      <c r="M22" s="126"/>
      <c r="N22" s="126"/>
      <c r="O22" s="126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x14ac:dyDescent="0.25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67"/>
    </row>
    <row r="28" spans="1:21" ht="20.149999999999999" customHeight="1" thickBot="1" x14ac:dyDescent="0.3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11" t="s">
        <v>19</v>
      </c>
      <c r="B31" s="212"/>
      <c r="C31" s="212"/>
      <c r="D31" s="212"/>
      <c r="E31" s="212"/>
      <c r="F31" s="21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66" t="s">
        <v>24</v>
      </c>
      <c r="C32" s="167"/>
      <c r="D32" s="168" t="s">
        <v>23</v>
      </c>
      <c r="E32" s="169"/>
      <c r="F32" s="169"/>
      <c r="G32" s="170"/>
      <c r="H32" s="168" t="s">
        <v>20</v>
      </c>
      <c r="I32" s="170"/>
      <c r="J32" s="169" t="s">
        <v>21</v>
      </c>
      <c r="K32" s="169"/>
      <c r="L32" s="197" t="s">
        <v>3</v>
      </c>
      <c r="M32" s="197"/>
      <c r="N32" s="193" t="s">
        <v>4</v>
      </c>
      <c r="O32" s="194"/>
      <c r="P32" s="58" t="s">
        <v>22</v>
      </c>
    </row>
    <row r="33" spans="1:16" ht="18.75" customHeight="1" thickBot="1" x14ac:dyDescent="0.3">
      <c r="A33" s="59" t="s">
        <v>25</v>
      </c>
      <c r="B33" s="164"/>
      <c r="C33" s="165"/>
      <c r="D33" s="171"/>
      <c r="E33" s="172"/>
      <c r="F33" s="172"/>
      <c r="G33" s="173"/>
      <c r="H33" s="171"/>
      <c r="I33" s="173"/>
      <c r="J33" s="177"/>
      <c r="K33" s="178"/>
      <c r="L33" s="175"/>
      <c r="M33" s="176"/>
      <c r="N33" s="195"/>
      <c r="O33" s="196"/>
      <c r="P33" s="57">
        <f t="shared" ref="P33:P41" si="10">L33-N33</f>
        <v>0</v>
      </c>
    </row>
    <row r="34" spans="1:16" ht="18.75" customHeight="1" thickBot="1" x14ac:dyDescent="0.3">
      <c r="A34" s="60" t="s">
        <v>25</v>
      </c>
      <c r="B34" s="163"/>
      <c r="C34" s="163"/>
      <c r="D34" s="118"/>
      <c r="E34" s="119"/>
      <c r="F34" s="119"/>
      <c r="G34" s="120"/>
      <c r="H34" s="118"/>
      <c r="I34" s="120"/>
      <c r="J34" s="191"/>
      <c r="K34" s="192"/>
      <c r="L34" s="175"/>
      <c r="M34" s="176"/>
      <c r="N34" s="195"/>
      <c r="O34" s="196"/>
      <c r="P34" s="57">
        <f t="shared" si="10"/>
        <v>0</v>
      </c>
    </row>
    <row r="35" spans="1:16" ht="19.149999999999999" customHeight="1" thickBot="1" x14ac:dyDescent="0.3">
      <c r="A35" s="60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74"/>
      <c r="L35" s="121"/>
      <c r="M35" s="122"/>
      <c r="N35" s="114"/>
      <c r="O35" s="115"/>
      <c r="P35" s="57">
        <f t="shared" si="10"/>
        <v>0</v>
      </c>
    </row>
    <row r="36" spans="1:16" ht="19.5" customHeight="1" thickBot="1" x14ac:dyDescent="0.3">
      <c r="A36" s="59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57">
        <f t="shared" si="10"/>
        <v>0</v>
      </c>
    </row>
    <row r="37" spans="1:16" ht="19.5" customHeight="1" thickBot="1" x14ac:dyDescent="0.3">
      <c r="A37" s="60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57">
        <f t="shared" si="10"/>
        <v>0</v>
      </c>
    </row>
    <row r="38" spans="1:16" ht="19.5" customHeight="1" thickBot="1" x14ac:dyDescent="0.3">
      <c r="A38" s="60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7">
        <f t="shared" si="10"/>
        <v>0</v>
      </c>
    </row>
    <row r="39" spans="1:16" ht="19.5" customHeight="1" thickBot="1" x14ac:dyDescent="0.3">
      <c r="A39" s="59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7">
        <f t="shared" si="10"/>
        <v>0</v>
      </c>
    </row>
    <row r="40" spans="1:16" ht="19.5" customHeight="1" thickBot="1" x14ac:dyDescent="0.3">
      <c r="A40" s="60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10"/>
        <v>0</v>
      </c>
    </row>
    <row r="41" spans="1:16" ht="18.75" customHeight="1" x14ac:dyDescent="0.25">
      <c r="A41" s="60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7">
        <f t="shared" si="10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2023-04-20T18:26:53Z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