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669C7AB8-003D-4071-9647-10288FA1D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<sst xmlns="http://schemas.openxmlformats.org/spreadsheetml/2006/main" count="87" uniqueCount="54">
  <si>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</si>
  <si>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</si>
  <si>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</si>
  <si>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</si>
  <si>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</si>
  <si>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</si>
  <si>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</si>
  <si>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</si>
  <si>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</si>
  <si>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</si>
  <si>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</si>
  <si>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</si>
  <si>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</si>
  <si>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</si>
  <si>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</si>
  <si>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</si>
  <si>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</si>
  <si>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</si>
  <si>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</si>
  <si>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MULTI-PURPOSE</t>
  </si>
  <si>
    <t>EF-1</t>
  </si>
  <si>
    <t>EF-2</t>
  </si>
  <si>
    <t>EF-3</t>
  </si>
  <si>
    <t>RESTROOM</t>
  </si>
  <si>
    <t>HOOD 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</si>
  <si>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</si>
  <si>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</si>
  <si>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</si>
  <si>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</si>
  <si>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</si>
  <si>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</si>
  <si>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</si>
  <si>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</si>
  <si>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</si>
  <si>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</si>
  <si>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</si>
  <si>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</si>
  <si>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</si>
  <si>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</si>
  <si>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</si>
  <si>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</si>
  <si>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</si>
  <si>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</si>
  <si>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</si>
  <si>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</si>
  <si>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</si>
  <si>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</si>
  <si>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</si>
  <si>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</si>
  <si>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</si>
  <si>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KITCHEN </t>
  </si>
  <si>
    <t>DRIVE THRU</t>
  </si>
  <si>
    <t xml:space="preserve">SERVING/DINNING </t>
  </si>
  <si>
    <t>HOOD 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</si>
</sst>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E13" sqref="E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7" t="s">
        <v>2</v>
      </c>
      <c r="D4" s="168"/>
      <c r="E4" s="140" t="s">
        <v>3</v>
      </c>
      <c r="F4" s="139"/>
      <c r="G4" s="173" t="s">
        <v>4</v>
      </c>
      <c r="H4" s="174"/>
      <c r="I4" s="165" t="s">
        <v>5</v>
      </c>
      <c r="J4" s="166"/>
      <c r="K4" s="171" t="s">
        <v>6</v>
      </c>
      <c r="L4" s="172"/>
      <c r="M4" s="169" t="s">
        <v>7</v>
      </c>
      <c r="N4" s="170"/>
      <c r="O4" s="169" t="s">
        <v>8</v>
      </c>
      <c r="P4" s="170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50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51</v>
      </c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52</v>
      </c>
      <c r="C8" s="35">
        <v>5250</v>
      </c>
      <c r="D8" s="36"/>
      <c r="E8" s="35">
        <f t="shared" ref="E8:E11" si="2">C8-G8</f>
        <v>3650</v>
      </c>
      <c r="F8" s="36">
        <f t="shared" ref="F8:F11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19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17</v>
      </c>
      <c r="B10" s="71"/>
      <c r="C10" s="112"/>
      <c r="D10" s="113"/>
      <c r="E10" s="112">
        <f t="shared" si="2"/>
        <v>0</v>
      </c>
      <c r="F10" s="113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20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5" t="s">
        <v>22</v>
      </c>
      <c r="B14" s="116" t="s">
        <v>23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122"/>
      <c r="N14" s="123"/>
      <c r="O14" s="124">
        <v>375</v>
      </c>
      <c r="P14" s="125"/>
      <c r="Q14" s="61"/>
      <c r="R14" s="66"/>
    </row>
    <row r="15" spans="1:18" ht="20.100000000000001" hidden="1" customHeight="1" x14ac:dyDescent="0.25">
      <c r="A15" s="115" t="s">
        <v>22</v>
      </c>
      <c r="B15" s="116" t="s">
        <v>24</v>
      </c>
      <c r="C15" s="126"/>
      <c r="D15" s="127"/>
      <c r="E15" s="126"/>
      <c r="F15" s="127"/>
      <c r="G15" s="128"/>
      <c r="H15" s="79"/>
      <c r="I15" s="78"/>
      <c r="J15" s="79"/>
      <c r="K15" s="128"/>
      <c r="L15" s="79"/>
      <c r="M15" s="128"/>
      <c r="N15" s="79"/>
      <c r="O15" s="45"/>
      <c r="P15" s="46"/>
      <c r="Q15" s="61"/>
      <c r="R15" s="66"/>
    </row>
    <row r="16" spans="1:18" ht="20.100000000000001" customHeight="1" thickBot="1" x14ac:dyDescent="0.3">
      <c r="A16" s="131" t="s">
        <v>25</v>
      </c>
      <c r="B16" s="132"/>
      <c r="C16" s="74">
        <f t="shared" ref="C16:H16" si="8">SUM(C6:C14)</f>
        <v>21125</v>
      </c>
      <c r="D16" s="75">
        <f t="shared" si="8"/>
        <v>0</v>
      </c>
      <c r="E16" s="74">
        <f t="shared" si="8"/>
        <v>16375</v>
      </c>
      <c r="F16" s="75">
        <f t="shared" si="8"/>
        <v>0</v>
      </c>
      <c r="G16" s="76">
        <f t="shared" si="8"/>
        <v>4750</v>
      </c>
      <c r="H16" s="77">
        <f t="shared" si="8"/>
        <v>0</v>
      </c>
      <c r="I16" s="78"/>
      <c r="J16" s="79"/>
      <c r="K16" s="76">
        <f t="shared" ref="K16:P16" si="9">SUM(K6:K14)</f>
        <v>0</v>
      </c>
      <c r="L16" s="77">
        <f t="shared" si="9"/>
        <v>0</v>
      </c>
      <c r="M16" s="114">
        <f t="shared" si="9"/>
        <v>3315</v>
      </c>
      <c r="N16" s="80">
        <f t="shared" si="9"/>
        <v>0</v>
      </c>
      <c r="O16" s="81">
        <f t="shared" si="9"/>
        <v>375</v>
      </c>
      <c r="P16" s="82">
        <f t="shared" si="9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26</v>
      </c>
      <c r="B18" s="83"/>
      <c r="C18" s="83"/>
      <c r="D18" s="83"/>
      <c r="F18" s="224" t="s">
        <v>27</v>
      </c>
      <c r="G18" s="225"/>
      <c r="H18" s="198" t="s">
        <v>28</v>
      </c>
      <c r="I18" s="199"/>
      <c r="J18" s="200"/>
      <c r="L18" s="95" t="s">
        <v>29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6" t="s">
        <v>25</v>
      </c>
      <c r="B19" s="217"/>
      <c r="C19" s="86" t="s">
        <v>11</v>
      </c>
      <c r="D19" s="87" t="s">
        <v>12</v>
      </c>
      <c r="F19" s="226"/>
      <c r="G19" s="227"/>
      <c r="H19" s="201"/>
      <c r="I19" s="202"/>
      <c r="J19" s="203"/>
      <c r="L19" s="195" t="s">
        <v>30</v>
      </c>
      <c r="M19" s="195"/>
      <c r="N19" s="195"/>
      <c r="O19" s="195"/>
      <c r="P19" s="98">
        <f>IF(R18=TRUE, 1, 0)</f>
        <v>1</v>
      </c>
    </row>
    <row r="20" spans="1:21" ht="18.75" customHeight="1" x14ac:dyDescent="0.25">
      <c r="A20" s="218" t="s">
        <v>31</v>
      </c>
      <c r="B20" s="219"/>
      <c r="C20" s="88">
        <f>G16+K16</f>
        <v>4750</v>
      </c>
      <c r="D20" s="89">
        <f>H16+L16</f>
        <v>0</v>
      </c>
      <c r="F20" s="145" t="s">
        <v>32</v>
      </c>
      <c r="G20" s="146"/>
      <c r="H20" s="207"/>
      <c r="I20" s="208"/>
      <c r="J20" s="209"/>
      <c r="L20" s="196"/>
      <c r="M20" s="196"/>
      <c r="N20" s="196"/>
      <c r="O20" s="196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20" t="s">
        <v>33</v>
      </c>
      <c r="B21" s="221"/>
      <c r="C21" s="92">
        <f>M16+O16</f>
        <v>3690</v>
      </c>
      <c r="D21" s="93">
        <f>N16+P16</f>
        <v>0</v>
      </c>
      <c r="F21" s="147" t="s">
        <v>34</v>
      </c>
      <c r="G21" s="148"/>
      <c r="H21" s="210"/>
      <c r="I21" s="211"/>
      <c r="J21" s="212"/>
      <c r="L21" s="197" t="s">
        <v>35</v>
      </c>
      <c r="M21" s="197"/>
      <c r="N21" s="197"/>
      <c r="O21" s="197"/>
      <c r="P21" s="99" t="e">
        <f>IF(R20=TRUE, 1, 0)</f>
        <v>#DIV/0!</v>
      </c>
    </row>
    <row r="22" spans="1:21" ht="18.75" customHeight="1" thickBot="1" x14ac:dyDescent="0.35">
      <c r="A22" s="222" t="s">
        <v>36</v>
      </c>
      <c r="B22" s="223"/>
      <c r="C22" s="90">
        <f>C20-C21</f>
        <v>1060</v>
      </c>
      <c r="D22" s="91">
        <f>D20-D21</f>
        <v>0</v>
      </c>
      <c r="F22" s="163" t="s">
        <v>37</v>
      </c>
      <c r="G22" s="164"/>
      <c r="H22" s="213"/>
      <c r="I22" s="214"/>
      <c r="J22" s="215"/>
      <c r="L22" s="196"/>
      <c r="M22" s="196"/>
      <c r="N22" s="196"/>
      <c r="O22" s="196"/>
      <c r="P22" s="100"/>
      <c r="R22" s="1" t="e">
        <f>AND(H23&gt;=-0.02, H23&lt;=0.02)</f>
        <v>#DIV/0!</v>
      </c>
    </row>
    <row r="23" spans="1:21" ht="16.5" customHeight="1" thickBot="1" x14ac:dyDescent="0.3">
      <c r="F23" s="161" t="s">
        <v>38</v>
      </c>
      <c r="G23" s="162"/>
      <c r="H23" s="204" t="e">
        <f>AVERAGE(H20:J22)</f>
        <v>#DIV/0!</v>
      </c>
      <c r="I23" s="205"/>
      <c r="J23" s="206"/>
      <c r="L23" s="193" t="s">
        <v>39</v>
      </c>
      <c r="M23" s="193"/>
      <c r="N23" s="193"/>
      <c r="O23" s="193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3"/>
      <c r="M24" s="193"/>
      <c r="N24" s="193"/>
      <c r="O24" s="193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1"/>
      <c r="Q27" s="67"/>
    </row>
    <row r="28" spans="1:21" ht="20.100000000000001" customHeight="1" x14ac:dyDescent="0.2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4"/>
      <c r="Q28" s="67"/>
    </row>
    <row r="29" spans="1:21" ht="20.100000000000001" customHeight="1" thickBot="1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7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8" t="s">
        <v>41</v>
      </c>
      <c r="B32" s="159"/>
      <c r="C32" s="159"/>
      <c r="D32" s="159"/>
      <c r="E32" s="159"/>
      <c r="F32" s="160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85" t="s">
        <v>42</v>
      </c>
      <c r="C33" s="186"/>
      <c r="D33" s="139" t="s">
        <v>43</v>
      </c>
      <c r="E33" s="141"/>
      <c r="F33" s="141"/>
      <c r="G33" s="140"/>
      <c r="H33" s="139" t="s">
        <v>44</v>
      </c>
      <c r="I33" s="140"/>
      <c r="J33" s="141" t="s">
        <v>45</v>
      </c>
      <c r="K33" s="141"/>
      <c r="L33" s="142" t="s">
        <v>6</v>
      </c>
      <c r="M33" s="142"/>
      <c r="N33" s="137" t="s">
        <v>7</v>
      </c>
      <c r="O33" s="138"/>
      <c r="P33" s="58" t="s">
        <v>46</v>
      </c>
    </row>
    <row r="34" spans="1:16" ht="18.75" customHeight="1" thickBot="1" x14ac:dyDescent="0.3">
      <c r="A34" s="59" t="s">
        <v>47</v>
      </c>
      <c r="B34" s="183" t="s">
        <v>48</v>
      </c>
      <c r="C34" s="184"/>
      <c r="D34" s="176"/>
      <c r="E34" s="189"/>
      <c r="F34" s="189"/>
      <c r="G34" s="177"/>
      <c r="H34" s="176" t="s">
        <v>49</v>
      </c>
      <c r="I34" s="177"/>
      <c r="J34" s="178" t="s">
        <v>49</v>
      </c>
      <c r="K34" s="179"/>
      <c r="L34" s="135">
        <v>0</v>
      </c>
      <c r="M34" s="136"/>
      <c r="N34" s="129">
        <v>1080</v>
      </c>
      <c r="O34" s="130"/>
      <c r="P34" s="57">
        <f t="shared" ref="P34:P36" si="10">L34-N34</f>
        <v>-1080</v>
      </c>
    </row>
    <row r="35" spans="1:16" ht="18.75" customHeight="1" thickBot="1" x14ac:dyDescent="0.3">
      <c r="A35" s="60" t="s">
        <v>47</v>
      </c>
      <c r="B35" s="182" t="s">
        <v>48</v>
      </c>
      <c r="C35" s="182"/>
      <c r="D35" s="143"/>
      <c r="E35" s="190"/>
      <c r="F35" s="190"/>
      <c r="G35" s="144"/>
      <c r="H35" s="143" t="s">
        <v>49</v>
      </c>
      <c r="I35" s="144"/>
      <c r="J35" s="133" t="s">
        <v>49</v>
      </c>
      <c r="K35" s="134"/>
      <c r="L35" s="135">
        <v>0</v>
      </c>
      <c r="M35" s="136"/>
      <c r="N35" s="129">
        <v>832</v>
      </c>
      <c r="O35" s="130"/>
      <c r="P35" s="57">
        <f t="shared" ref="P35" si="11">L35-N35</f>
        <v>-832</v>
      </c>
    </row>
    <row r="36" spans="1:16" ht="18.75" customHeight="1" thickBot="1" x14ac:dyDescent="0.3">
      <c r="A36" s="60" t="s">
        <v>47</v>
      </c>
      <c r="B36" s="182" t="s">
        <v>48</v>
      </c>
      <c r="C36" s="182"/>
      <c r="D36" s="143"/>
      <c r="E36" s="190"/>
      <c r="F36" s="190"/>
      <c r="G36" s="144"/>
      <c r="H36" s="143" t="s">
        <v>49</v>
      </c>
      <c r="I36" s="144"/>
      <c r="J36" s="133" t="s">
        <v>49</v>
      </c>
      <c r="K36" s="134"/>
      <c r="L36" s="135">
        <v>0</v>
      </c>
      <c r="M36" s="136"/>
      <c r="N36" s="129">
        <v>701</v>
      </c>
      <c r="O36" s="130"/>
      <c r="P36" s="57">
        <f t="shared" si="10"/>
        <v>-701</v>
      </c>
    </row>
    <row r="37" spans="1:16" ht="19.2" customHeight="1" x14ac:dyDescent="0.25">
      <c r="A37" s="60" t="s">
        <v>47</v>
      </c>
      <c r="B37" s="187" t="s">
        <v>48</v>
      </c>
      <c r="C37" s="188"/>
      <c r="D37" s="143"/>
      <c r="E37" s="190"/>
      <c r="F37" s="190"/>
      <c r="G37" s="144"/>
      <c r="H37" s="143" t="s">
        <v>49</v>
      </c>
      <c r="I37" s="144"/>
      <c r="J37" s="143" t="s">
        <v>49</v>
      </c>
      <c r="K37" s="175"/>
      <c r="L37" s="180">
        <v>0</v>
      </c>
      <c r="M37" s="181"/>
      <c r="N37" s="191">
        <v>390</v>
      </c>
      <c r="O37" s="192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277F299-5A92-4463-88E0-9248A19E6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2023-10-20T16:32:37Z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16795100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_ColorHex">
    <vt:lpwstr/>
  </property>
  <property fmtid="{D5CDD505-2E9C-101B-9397-08002B2CF9AE}" pid="10" name="_Emoji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_ColorTag">
    <vt:lpwstr/>
  </property>
  <property fmtid="{D5CDD505-2E9C-101B-9397-08002B2CF9AE}" pid="15" name="TriggerFlowInfo">
    <vt:lpwstr/>
  </property>
</Properties>
</file>