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High Point, NC/4 ASSET-REPORT DOCS/"/>
    </mc:Choice>
  </mc:AlternateContent>
  <xr:revisionPtr revIDLastSave="25" documentId="13_ncr:1_{B888774D-3C83-41B9-8B1C-1CD895A9BF91}" xr6:coauthVersionLast="47" xr6:coauthVersionMax="47" xr10:uidLastSave="{B1E06CB0-E393-426F-BD50-7E8954085BCB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<sst xmlns="http://schemas.openxmlformats.org/spreadsheetml/2006/main" count="74" uniqueCount="47">
  <si>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</si>
  <si>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</si>
  <si>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</si>
  <si>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</si>
  <si>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</si>
  <si>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</si>
  <si>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</si>
  <si>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</si>
  <si>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</si>
  <si>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</si>
  <si>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</si>
  <si>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</si>
  <si>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</si>
  <si>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</si>
  <si>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</si>
  <si>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</si>
  <si>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</si>
  <si>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</si>
  <si>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</si>
  <si>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</si>
  <si>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</si>
  <si>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</si>
  <si>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</si>
  <si>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</si>
  <si>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</si>
  <si>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</si>
  <si>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</si>
  <si>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</si>
  <si>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</si>
  <si>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</si>
  <si>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</si>
  <si>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</si>
  <si>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</si>
  <si>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</si>
  <si>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</si>
  <si>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</si>
  <si>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</si>
  <si>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</si>
  <si>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</si>
  <si>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</si>
  <si>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KEF-2</t>
  </si>
  <si>
    <t>KEF-1</t>
  </si>
  <si>
    <t>MOP ROOM</t>
  </si>
  <si>
    <t>RESTROOM</t>
  </si>
  <si>
    <t xml:space="preserve">KITCHEN HD </t>
  </si>
  <si>
    <t xml:space="preserve">KITCHEN  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</si>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</sst>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Q9" sqref="Q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0" t="s">
        <v>34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45">
      <c r="A3" s="100"/>
    </row>
    <row r="4" spans="1:21" ht="20.149999999999999" customHeight="1" thickBot="1" x14ac:dyDescent="0.3">
      <c r="A4" s="6"/>
      <c r="B4" s="8" t="s">
        <v>5</v>
      </c>
      <c r="C4" s="153" t="s">
        <v>0</v>
      </c>
      <c r="D4" s="154"/>
      <c r="E4" s="128" t="s">
        <v>1</v>
      </c>
      <c r="F4" s="127"/>
      <c r="G4" s="159" t="s">
        <v>2</v>
      </c>
      <c r="H4" s="160"/>
      <c r="I4" s="151" t="s">
        <v>28</v>
      </c>
      <c r="J4" s="152"/>
      <c r="K4" s="157" t="s">
        <v>3</v>
      </c>
      <c r="L4" s="158"/>
      <c r="M4" s="155" t="s">
        <v>4</v>
      </c>
      <c r="N4" s="156"/>
      <c r="O4" s="155" t="s">
        <v>39</v>
      </c>
      <c r="P4" s="156"/>
      <c r="Q4" s="7"/>
      <c r="R4" s="69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49999999999999" customHeight="1" x14ac:dyDescent="0.25">
      <c r="A6" s="79" t="s">
        <v>26</v>
      </c>
      <c r="B6" s="77" t="s">
        <v>46</v>
      </c>
      <c r="C6" s="23">
        <v>6000</v>
      </c>
      <c r="D6" s="24"/>
      <c r="E6" s="23">
        <f t="shared" ref="E6:F7" si="0">C6-G6</f>
        <v>4000</v>
      </c>
      <c r="F6" s="24">
        <f t="shared" si="0"/>
        <v>0</v>
      </c>
      <c r="G6" s="25">
        <v>2000</v>
      </c>
      <c r="H6" s="26"/>
      <c r="I6" s="27">
        <f>G6/C6</f>
        <v>0.33333333333333331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27</v>
      </c>
      <c r="B7" s="78" t="s">
        <v>45</v>
      </c>
      <c r="C7" s="35">
        <v>6000</v>
      </c>
      <c r="D7" s="36"/>
      <c r="E7" s="35">
        <f t="shared" si="0"/>
        <v>4000</v>
      </c>
      <c r="F7" s="36">
        <f t="shared" si="0"/>
        <v>0</v>
      </c>
      <c r="G7" s="37">
        <v>2000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41</v>
      </c>
      <c r="B8" s="78" t="s">
        <v>44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49999999999999" customHeight="1" x14ac:dyDescent="0.25">
      <c r="A9" s="80" t="s">
        <v>40</v>
      </c>
      <c r="B9" s="78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1500</v>
      </c>
      <c r="N9" s="51"/>
      <c r="O9" s="45"/>
      <c r="P9" s="46"/>
      <c r="Q9" s="68"/>
      <c r="R9" s="73"/>
    </row>
    <row r="10" spans="1:21" ht="20.149999999999999" customHeight="1" x14ac:dyDescent="0.25">
      <c r="A10" s="80" t="s">
        <v>10</v>
      </c>
      <c r="B10" s="78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450</v>
      </c>
      <c r="P10" s="54"/>
      <c r="Q10" s="68"/>
      <c r="R10" s="73"/>
    </row>
    <row r="11" spans="1:21" ht="20.149999999999999" customHeight="1" thickBot="1" x14ac:dyDescent="0.3">
      <c r="A11" s="90" t="s">
        <v>11</v>
      </c>
      <c r="B11" s="91" t="s">
        <v>42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49999999999999" customHeight="1" thickBot="1" x14ac:dyDescent="0.3">
      <c r="A12" s="117" t="s">
        <v>29</v>
      </c>
      <c r="B12" s="118"/>
      <c r="C12" s="81">
        <f t="shared" ref="C12:H12" si="2">SUM(C6:C11)</f>
        <v>12000</v>
      </c>
      <c r="D12" s="82">
        <f t="shared" si="2"/>
        <v>0</v>
      </c>
      <c r="E12" s="81">
        <f t="shared" si="2"/>
        <v>8000</v>
      </c>
      <c r="F12" s="82">
        <f t="shared" si="2"/>
        <v>0</v>
      </c>
      <c r="G12" s="83">
        <f t="shared" si="2"/>
        <v>4000</v>
      </c>
      <c r="H12" s="84">
        <f t="shared" si="2"/>
        <v>0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16">
        <f t="shared" si="3"/>
        <v>3000</v>
      </c>
      <c r="N12" s="87">
        <f t="shared" si="3"/>
        <v>0</v>
      </c>
      <c r="O12" s="88">
        <f t="shared" si="3"/>
        <v>525</v>
      </c>
      <c r="P12" s="89">
        <f t="shared" si="3"/>
        <v>0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11" t="s">
        <v>30</v>
      </c>
      <c r="B14" s="98"/>
      <c r="C14" s="98"/>
      <c r="D14" s="98"/>
      <c r="F14" s="210" t="s">
        <v>12</v>
      </c>
      <c r="G14" s="211"/>
      <c r="H14" s="184" t="s">
        <v>33</v>
      </c>
      <c r="I14" s="185"/>
      <c r="J14" s="186"/>
      <c r="L14" s="110" t="s">
        <v>35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2" t="s">
        <v>29</v>
      </c>
      <c r="B15" s="203"/>
      <c r="C15" s="101" t="s">
        <v>7</v>
      </c>
      <c r="D15" s="102" t="s">
        <v>8</v>
      </c>
      <c r="F15" s="212"/>
      <c r="G15" s="213"/>
      <c r="H15" s="187"/>
      <c r="I15" s="188"/>
      <c r="J15" s="189"/>
      <c r="L15" s="181" t="s">
        <v>38</v>
      </c>
      <c r="M15" s="181"/>
      <c r="N15" s="181"/>
      <c r="O15" s="181"/>
      <c r="P15" s="113">
        <f>IF(R14=TRUE, 1, 0)</f>
        <v>1</v>
      </c>
    </row>
    <row r="16" spans="1:21" ht="18.75" customHeight="1" x14ac:dyDescent="0.35">
      <c r="A16" s="204" t="s">
        <v>32</v>
      </c>
      <c r="B16" s="205"/>
      <c r="C16" s="103">
        <f>G12+K12</f>
        <v>4000</v>
      </c>
      <c r="D16" s="104">
        <f>H12+L12</f>
        <v>0</v>
      </c>
      <c r="F16" s="133" t="s">
        <v>13</v>
      </c>
      <c r="G16" s="134"/>
      <c r="H16" s="193"/>
      <c r="I16" s="194"/>
      <c r="J16" s="195"/>
      <c r="L16" s="182"/>
      <c r="M16" s="182"/>
      <c r="N16" s="182"/>
      <c r="O16" s="18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6" t="s">
        <v>31</v>
      </c>
      <c r="B17" s="207"/>
      <c r="C17" s="107">
        <f>M12+O12</f>
        <v>3525</v>
      </c>
      <c r="D17" s="108">
        <f>N12+P12</f>
        <v>0</v>
      </c>
      <c r="F17" s="135" t="s">
        <v>14</v>
      </c>
      <c r="G17" s="136"/>
      <c r="H17" s="196"/>
      <c r="I17" s="197"/>
      <c r="J17" s="198"/>
      <c r="L17" s="183" t="s">
        <v>36</v>
      </c>
      <c r="M17" s="183"/>
      <c r="N17" s="183"/>
      <c r="O17" s="183"/>
      <c r="P17" s="114" t="e">
        <f>IF(R16=TRUE, 1, 0)</f>
        <v>#DIV/0!</v>
      </c>
    </row>
    <row r="18" spans="1:18" ht="18.75" customHeight="1" thickBot="1" x14ac:dyDescent="0.4">
      <c r="A18" s="208" t="s">
        <v>18</v>
      </c>
      <c r="B18" s="209"/>
      <c r="C18" s="105">
        <f>C16-C17</f>
        <v>475</v>
      </c>
      <c r="D18" s="106">
        <f>D16-D17</f>
        <v>0</v>
      </c>
      <c r="F18" s="214" t="s">
        <v>15</v>
      </c>
      <c r="G18" s="215"/>
      <c r="H18" s="199"/>
      <c r="I18" s="200"/>
      <c r="J18" s="201"/>
      <c r="L18" s="182"/>
      <c r="M18" s="182"/>
      <c r="N18" s="182"/>
      <c r="O18" s="182"/>
      <c r="P18" s="115"/>
      <c r="R18" s="1" t="e">
        <f>AND(H19&gt;=-0.02, H19&lt;=0.02)</f>
        <v>#DIV/0!</v>
      </c>
    </row>
    <row r="19" spans="1:18" ht="16.5" customHeight="1" thickBot="1" x14ac:dyDescent="0.3">
      <c r="F19" s="149" t="s">
        <v>16</v>
      </c>
      <c r="G19" s="150"/>
      <c r="H19" s="190" t="e">
        <f>AVERAGE(H16:J18)</f>
        <v>#DIV/0!</v>
      </c>
      <c r="I19" s="191"/>
      <c r="J19" s="192"/>
      <c r="L19" s="179" t="s">
        <v>37</v>
      </c>
      <c r="M19" s="179"/>
      <c r="N19" s="179"/>
      <c r="O19" s="179"/>
      <c r="P19" s="109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9"/>
      <c r="M20" s="179"/>
      <c r="N20" s="179"/>
      <c r="O20" s="179"/>
      <c r="P20" s="112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74"/>
    </row>
    <row r="24" spans="1:18" ht="20.149999999999999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74"/>
    </row>
    <row r="25" spans="1:18" ht="20.149999999999999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6" t="s">
        <v>19</v>
      </c>
      <c r="B28" s="147"/>
      <c r="C28" s="147"/>
      <c r="D28" s="147"/>
      <c r="E28" s="147"/>
      <c r="F28" s="148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6</v>
      </c>
      <c r="B29" s="172" t="s">
        <v>24</v>
      </c>
      <c r="C29" s="173"/>
      <c r="D29" s="127" t="s">
        <v>23</v>
      </c>
      <c r="E29" s="129"/>
      <c r="F29" s="129"/>
      <c r="G29" s="128"/>
      <c r="H29" s="127" t="s">
        <v>20</v>
      </c>
      <c r="I29" s="128"/>
      <c r="J29" s="129" t="s">
        <v>21</v>
      </c>
      <c r="K29" s="129"/>
      <c r="L29" s="130" t="s">
        <v>3</v>
      </c>
      <c r="M29" s="130"/>
      <c r="N29" s="123" t="s">
        <v>4</v>
      </c>
      <c r="O29" s="124"/>
      <c r="P29" s="65" t="s">
        <v>22</v>
      </c>
    </row>
    <row r="30" spans="1:18" ht="18.75" customHeight="1" thickBot="1" x14ac:dyDescent="0.3">
      <c r="A30" s="66" t="s">
        <v>25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64">
        <f t="shared" ref="P30:P38" si="4">L30-N30</f>
        <v>0</v>
      </c>
    </row>
    <row r="31" spans="1:18" ht="18.75" customHeight="1" thickBot="1" x14ac:dyDescent="0.3">
      <c r="A31" s="67" t="s">
        <v>25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64">
        <f t="shared" si="4"/>
        <v>0</v>
      </c>
    </row>
    <row r="32" spans="1:18" ht="19.149999999999999" customHeight="1" thickBot="1" x14ac:dyDescent="0.3">
      <c r="A32" s="67" t="s">
        <v>25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64">
        <f t="shared" si="4"/>
        <v>0</v>
      </c>
    </row>
    <row r="33" spans="1:16" ht="19.5" customHeight="1" thickBot="1" x14ac:dyDescent="0.3">
      <c r="A33" s="66" t="s">
        <v>25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64">
        <f t="shared" si="4"/>
        <v>0</v>
      </c>
    </row>
    <row r="34" spans="1:16" ht="19.5" customHeight="1" thickBot="1" x14ac:dyDescent="0.3">
      <c r="A34" s="67" t="s">
        <v>25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64">
        <f t="shared" si="4"/>
        <v>0</v>
      </c>
    </row>
    <row r="35" spans="1:16" ht="19.5" customHeight="1" thickBot="1" x14ac:dyDescent="0.3">
      <c r="A35" s="67" t="s">
        <v>25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64">
        <f t="shared" si="4"/>
        <v>0</v>
      </c>
    </row>
    <row r="36" spans="1:16" ht="19.5" customHeight="1" thickBot="1" x14ac:dyDescent="0.3">
      <c r="A36" s="66" t="s">
        <v>25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64">
        <f t="shared" si="4"/>
        <v>0</v>
      </c>
    </row>
    <row r="37" spans="1:16" ht="19.5" customHeight="1" thickBot="1" x14ac:dyDescent="0.3">
      <c r="A37" s="67" t="s">
        <v>25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64">
        <f t="shared" si="4"/>
        <v>0</v>
      </c>
    </row>
    <row r="38" spans="1:16" ht="18.75" customHeight="1" x14ac:dyDescent="0.25">
      <c r="A38" s="67" t="s">
        <v>25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D80B89-82D3-466D-B540-510929103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2025-09-10T16:09:07Z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