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ASHVILLE, TN (CENTURY FARMS)/4 ASSET-REPORT DOCS/"/>
    </mc:Choice>
  </mc:AlternateContent>
  <xr:revisionPtr revIDLastSave="33" documentId="13_ncr:1_{B888774D-3C83-41B9-8B1C-1CD895A9BF91}" xr6:coauthVersionLast="47" xr6:coauthVersionMax="47" xr10:uidLastSave="{8E83C995-E1B7-449F-81C8-FDB759F5237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<sst xmlns="http://schemas.openxmlformats.org/spreadsheetml/2006/main" count="73" uniqueCount="45">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</sst>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13" sqref="K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41</v>
      </c>
      <c r="C6" s="23">
        <v>3400</v>
      </c>
      <c r="D6" s="24"/>
      <c r="E6" s="23">
        <f t="shared" ref="E6:F7" si="0">C6-G6</f>
        <v>3025</v>
      </c>
      <c r="F6" s="24">
        <f t="shared" si="0"/>
        <v>0</v>
      </c>
      <c r="G6" s="25">
        <v>375</v>
      </c>
      <c r="H6" s="26"/>
      <c r="I6" s="27">
        <f>G6/C6</f>
        <v>0.11029411764705882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5000</v>
      </c>
      <c r="D7" s="36"/>
      <c r="E7" s="35">
        <f t="shared" si="0"/>
        <v>4325</v>
      </c>
      <c r="F7" s="36">
        <f t="shared" si="0"/>
        <v>0</v>
      </c>
      <c r="G7" s="37">
        <v>675</v>
      </c>
      <c r="H7" s="38"/>
      <c r="I7" s="39">
        <f t="shared" ref="I7:J7" si="1">G7/C7</f>
        <v>0.13500000000000001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41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1691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44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17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18</v>
      </c>
      <c r="B11" s="178"/>
      <c r="C11" s="74">
        <f>SUM(C6:C10)</f>
        <v>8400</v>
      </c>
      <c r="D11" s="75">
        <f>SUM(D6:D10)</f>
        <v>0</v>
      </c>
      <c r="E11" s="74">
        <f>SUM(E6:E10)</f>
        <v>7350</v>
      </c>
      <c r="F11" s="75">
        <f>SUM(F6:F10)</f>
        <v>0</v>
      </c>
      <c r="G11" s="76">
        <f>SUM(G6:G10)</f>
        <v>1050</v>
      </c>
      <c r="H11" s="77">
        <f>SUM(H6:H10)</f>
        <v>0</v>
      </c>
      <c r="I11" s="78"/>
      <c r="J11" s="79"/>
      <c r="K11" s="76">
        <f>SUM(K6:K10)</f>
        <v>1691</v>
      </c>
      <c r="L11" s="77">
        <f>SUM(L6:L10)</f>
        <v>0</v>
      </c>
      <c r="M11" s="101">
        <f>SUM(M6:M10)</f>
        <v>2567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19</v>
      </c>
      <c r="B13" s="83"/>
      <c r="C13" s="83"/>
      <c r="D13" s="83"/>
      <c r="F13" s="145" t="s">
        <v>20</v>
      </c>
      <c r="G13" s="146"/>
      <c r="H13" s="119" t="s">
        <v>21</v>
      </c>
      <c r="I13" s="120"/>
      <c r="J13" s="121"/>
      <c r="L13" s="95" t="s">
        <v>22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18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23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24</v>
      </c>
      <c r="B15" s="140"/>
      <c r="C15" s="88">
        <f>G11+K11</f>
        <v>2741</v>
      </c>
      <c r="D15" s="89">
        <f>H11+L11</f>
        <v>0</v>
      </c>
      <c r="F15" s="186" t="s">
        <v>25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26</v>
      </c>
      <c r="B16" s="142"/>
      <c r="C16" s="92">
        <f>M11+O11</f>
        <v>2567</v>
      </c>
      <c r="D16" s="93">
        <f>N11+P11</f>
        <v>0</v>
      </c>
      <c r="F16" s="188" t="s">
        <v>27</v>
      </c>
      <c r="G16" s="189"/>
      <c r="H16" s="131"/>
      <c r="I16" s="132"/>
      <c r="J16" s="133"/>
      <c r="L16" s="118" t="s">
        <v>28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29</v>
      </c>
      <c r="B17" s="144"/>
      <c r="C17" s="90">
        <f>C15-C16</f>
        <v>174</v>
      </c>
      <c r="D17" s="91">
        <f>D15-D16</f>
        <v>0</v>
      </c>
      <c r="F17" s="149" t="s">
        <v>30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31</v>
      </c>
      <c r="G18" s="203"/>
      <c r="H18" s="125" t="e">
        <f>AVERAGE(H15:J17)</f>
        <v>#DIV/0!</v>
      </c>
      <c r="I18" s="126"/>
      <c r="J18" s="127"/>
      <c r="L18" s="114" t="s">
        <v>32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34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35</v>
      </c>
      <c r="C28" s="155"/>
      <c r="D28" s="156" t="s">
        <v>36</v>
      </c>
      <c r="E28" s="157"/>
      <c r="F28" s="157"/>
      <c r="G28" s="158"/>
      <c r="H28" s="156" t="s">
        <v>37</v>
      </c>
      <c r="I28" s="158"/>
      <c r="J28" s="157" t="s">
        <v>38</v>
      </c>
      <c r="K28" s="157"/>
      <c r="L28" s="185" t="s">
        <v>6</v>
      </c>
      <c r="M28" s="185"/>
      <c r="N28" s="181" t="s">
        <v>7</v>
      </c>
      <c r="O28" s="182"/>
      <c r="P28" s="58" t="s">
        <v>39</v>
      </c>
    </row>
    <row r="29" spans="1:18" ht="18.75" customHeight="1" thickBot="1" x14ac:dyDescent="0.3">
      <c r="A29" s="59" t="s">
        <v>40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40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40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40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40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40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40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40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40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2025-08-06T12:42:34Z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