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Terre Haute, IN/4 ASSET-REPORT DOCS/"/>
    </mc:Choice>
  </mc:AlternateContent>
  <xr:revisionPtr revIDLastSave="26" documentId="13_ncr:1_{B888774D-3C83-41B9-8B1C-1CD895A9BF91}" xr6:coauthVersionLast="47" xr6:coauthVersionMax="47" xr10:uidLastSave="{D43DFC32-48E7-4CD7-BD29-833A9EA79E1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<sst xmlns="http://schemas.openxmlformats.org/spreadsheetml/2006/main" count="74" uniqueCount="48">
  <si>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</si>
  <si>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</si>
  <si>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</si>
  <si>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</si>
  <si>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</si>
  <si>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</si>
  <si>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</si>
  <si>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</si>
  <si>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</si>
  <si>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</si>
  <si>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</si>
  <si>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</si>
  <si>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</si>
  <si>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</si>
  <si>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</si>
  <si>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</si>
  <si>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</si>
  <si>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</si>
  <si>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</si>
  <si>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</si>
  <si>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</si>
  <si>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</si>
  <si>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</si>
  <si>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</si>
  <si>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</si>
  <si>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</si>
  <si>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</si>
  <si>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</si>
  <si>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</si>
  <si>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</si>
  <si>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</si>
  <si>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</si>
  <si>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</si>
  <si>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</si>
  <si>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</si>
  <si>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</si>
  <si>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</si>
  <si>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</si>
  <si>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PRV-2</t>
  </si>
  <si>
    <t>PRV-3</t>
  </si>
  <si>
    <t>PRV-1</t>
  </si>
  <si>
    <t>EF-1A</t>
  </si>
  <si>
    <t>DINING</t>
  </si>
  <si>
    <t>KITCHEN</t>
  </si>
  <si>
    <t>HOOD1</t>
  </si>
  <si>
    <t>HOOD2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</si>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</sst>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24</v>
      </c>
      <c r="J4" s="170"/>
      <c r="K4" s="175" t="s">
        <v>3</v>
      </c>
      <c r="L4" s="176"/>
      <c r="M4" s="173" t="s">
        <v>4</v>
      </c>
      <c r="N4" s="174"/>
      <c r="O4" s="173" t="s">
        <v>35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3">
      <c r="A6" s="74" t="s">
        <v>36</v>
      </c>
      <c r="B6" s="72" t="s">
        <v>42</v>
      </c>
      <c r="C6" s="23">
        <v>5850</v>
      </c>
      <c r="D6" s="24"/>
      <c r="E6" s="23">
        <f t="shared" ref="E6:F7" si="0">C6-G6</f>
        <v>4100</v>
      </c>
      <c r="F6" s="24">
        <f t="shared" si="0"/>
        <v>0</v>
      </c>
      <c r="G6" s="25">
        <v>1750</v>
      </c>
      <c r="H6" s="26"/>
      <c r="I6" s="27">
        <f>G6/C6</f>
        <v>0.29914529914529914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4" t="s">
        <v>37</v>
      </c>
      <c r="B7" s="73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25</v>
      </c>
      <c r="B12" s="180"/>
      <c r="C12" s="76">
        <f>SUM(C6:C11)</f>
        <v>12000</v>
      </c>
      <c r="D12" s="77">
        <f>SUM(D6:D11)</f>
        <v>0</v>
      </c>
      <c r="E12" s="76">
        <f>SUM(E6:E11)</f>
        <v>8550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450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26</v>
      </c>
      <c r="B14" s="85"/>
      <c r="C14" s="85"/>
      <c r="D14" s="85"/>
      <c r="F14" s="147" t="s">
        <v>10</v>
      </c>
      <c r="G14" s="148"/>
      <c r="H14" s="121" t="s">
        <v>29</v>
      </c>
      <c r="I14" s="122"/>
      <c r="J14" s="123"/>
      <c r="L14" s="97" t="s">
        <v>31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25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34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28</v>
      </c>
      <c r="B16" s="142"/>
      <c r="C16" s="90">
        <f>G12+K12</f>
        <v>3450</v>
      </c>
      <c r="D16" s="91">
        <f>H12+L12</f>
        <v>0</v>
      </c>
      <c r="F16" s="188" t="s">
        <v>11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27</v>
      </c>
      <c r="B17" s="144"/>
      <c r="C17" s="94">
        <f>M12+O12</f>
        <v>3450</v>
      </c>
      <c r="D17" s="95">
        <f>N12+P12</f>
        <v>0</v>
      </c>
      <c r="F17" s="190" t="s">
        <v>12</v>
      </c>
      <c r="G17" s="191"/>
      <c r="H17" s="133"/>
      <c r="I17" s="134"/>
      <c r="J17" s="135"/>
      <c r="L17" s="120" t="s">
        <v>32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16</v>
      </c>
      <c r="B18" s="146"/>
      <c r="C18" s="92">
        <f>C16-C17</f>
        <v>0</v>
      </c>
      <c r="D18" s="93">
        <f>D16-D17</f>
        <v>0</v>
      </c>
      <c r="F18" s="151" t="s">
        <v>13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14</v>
      </c>
      <c r="G19" s="205"/>
      <c r="H19" s="127" t="e">
        <f>AVERAGE(H16:J18)</f>
        <v>#DIV/0!</v>
      </c>
      <c r="I19" s="128"/>
      <c r="J19" s="129"/>
      <c r="L19" s="116" t="s">
        <v>33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3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9AD2D-B220-4F84-BBD0-B9B98CE57872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2023-11-19T04:01:41Z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