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b\Downloads\"/>
    </mc:Choice>
  </mc:AlternateContent>
  <xr:revisionPtr revIDLastSave="0" documentId="8_{B86D4F02-3108-429D-A879-D32E0FFB8BDD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<sst xmlns="http://schemas.openxmlformats.org/spreadsheetml/2006/main" count="77" uniqueCount="51">
  <si>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</si>
  <si>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</si>
  <si>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</si>
  <si>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</si>
  <si>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</si>
  <si>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</si>
  <si>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</si>
  <si>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</si>
  <si>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</si>
  <si>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</si>
  <si>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</si>
  <si>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</si>
  <si>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</si>
  <si>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</si>
  <si>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</si>
  <si>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</si>
  <si>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</si>
  <si>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</si>
  <si>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</si>
  <si>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</si>
  <si>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</si>
  <si>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</si>
  <si>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</si>
  <si>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</si>
  <si>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</si>
  <si>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</si>
  <si>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</si>
  <si>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</si>
  <si>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</si>
  <si>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</si>
  <si>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</si>
  <si>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</si>
  <si>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</si>
  <si>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</si>
  <si>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</si>
  <si>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</si>
  <si>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</si>
  <si>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</si>
  <si>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</si>
  <si>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</si>
  <si>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</si>
  <si>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</si>
  <si>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</si>
  <si>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</si>
  <si>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</si>
  <si>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</si>
  <si>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COOKLINE</t>
  </si>
  <si>
    <t>GRILL</t>
  </si>
  <si>
    <t>OVEN</t>
  </si>
  <si>
    <t>FRY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</si>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</sst>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5" zoomScaleNormal="55" zoomScaleSheetLayoutView="115" workbookViewId="0">
      <selection activeCell="K17" sqref="K17"/>
    </sheetView>
  </sheetViews>
  <sheetFormatPr defaultColWidth="9.1328125" defaultRowHeight="12.75" x14ac:dyDescent="0.35"/>
  <cols>
    <col min="1" max="1" width="10.59765625" style="2" customWidth="1"/>
    <col min="2" max="2" width="10.86328125" style="2" customWidth="1"/>
    <col min="3" max="3" width="10.73046875" style="2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55000000000000004">
      <c r="A3" s="93"/>
    </row>
    <row r="4" spans="1:21" ht="20.100000000000001" customHeight="1" thickBot="1" x14ac:dyDescent="0.4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29</v>
      </c>
      <c r="J4" s="182"/>
      <c r="K4" s="187" t="s">
        <v>3</v>
      </c>
      <c r="L4" s="188"/>
      <c r="M4" s="185" t="s">
        <v>4</v>
      </c>
      <c r="N4" s="186"/>
      <c r="O4" s="185" t="s">
        <v>40</v>
      </c>
      <c r="P4" s="186"/>
      <c r="Q4" s="73"/>
      <c r="R4" s="66"/>
    </row>
    <row r="5" spans="1:21" ht="20.100000000000001" customHeight="1" thickBot="1" x14ac:dyDescent="0.4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35">
      <c r="A6" s="80" t="s">
        <v>27</v>
      </c>
      <c r="B6" s="78" t="s">
        <v>44</v>
      </c>
      <c r="C6" s="25">
        <v>3000</v>
      </c>
      <c r="D6" s="26">
        <v>3103</v>
      </c>
      <c r="E6" s="25">
        <f t="shared" ref="E6:F7" si="0">C6-G6</f>
        <v>2250</v>
      </c>
      <c r="F6" s="26">
        <f t="shared" si="0"/>
        <v>2283</v>
      </c>
      <c r="G6" s="27">
        <v>750</v>
      </c>
      <c r="H6" s="28">
        <v>820</v>
      </c>
      <c r="I6" s="29">
        <f>G6/C6</f>
        <v>0.25</v>
      </c>
      <c r="J6" s="30">
        <f>H6/D6</f>
        <v>0.26426039316790201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35">
      <c r="A7" s="81" t="s">
        <v>28</v>
      </c>
      <c r="B7" s="79" t="s">
        <v>45</v>
      </c>
      <c r="C7" s="37">
        <v>3000</v>
      </c>
      <c r="D7" s="38">
        <v>2937</v>
      </c>
      <c r="E7" s="37">
        <f t="shared" si="0"/>
        <v>2250</v>
      </c>
      <c r="F7" s="38">
        <f t="shared" si="0"/>
        <v>2139</v>
      </c>
      <c r="G7" s="39">
        <v>750</v>
      </c>
      <c r="H7" s="40">
        <v>798</v>
      </c>
      <c r="I7" s="41">
        <f t="shared" ref="I7:J7" si="1">G7/C7</f>
        <v>0.25</v>
      </c>
      <c r="J7" s="42">
        <f t="shared" si="1"/>
        <v>0.27170582226762002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35">
      <c r="A8" s="81" t="s">
        <v>12</v>
      </c>
      <c r="B8" s="79" t="s">
        <v>46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1650</v>
      </c>
      <c r="L8" s="40">
        <v>1602</v>
      </c>
      <c r="M8" s="45"/>
      <c r="N8" s="46"/>
      <c r="O8" s="47"/>
      <c r="P8" s="48"/>
      <c r="Q8" s="67"/>
      <c r="R8" s="75"/>
    </row>
    <row r="9" spans="1:21" ht="20.100000000000001" customHeight="1" x14ac:dyDescent="0.35">
      <c r="A9" s="81" t="s">
        <v>41</v>
      </c>
      <c r="B9" s="79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1120</v>
      </c>
      <c r="N9" s="53">
        <v>1050</v>
      </c>
      <c r="O9" s="47"/>
      <c r="P9" s="48"/>
      <c r="Q9" s="65"/>
      <c r="R9" s="75"/>
    </row>
    <row r="10" spans="1:21" ht="20.100000000000001" customHeight="1" x14ac:dyDescent="0.35">
      <c r="A10" s="81" t="s">
        <v>42</v>
      </c>
      <c r="B10" s="79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700</v>
      </c>
      <c r="N10" s="53">
        <v>648</v>
      </c>
      <c r="O10" s="47"/>
      <c r="P10" s="48"/>
      <c r="Q10" s="65"/>
      <c r="R10" s="75"/>
    </row>
    <row r="11" spans="1:21" ht="20.100000000000001" customHeight="1" x14ac:dyDescent="0.35">
      <c r="A11" s="81" t="s">
        <v>43</v>
      </c>
      <c r="B11" s="79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833</v>
      </c>
      <c r="N11" s="53">
        <v>826</v>
      </c>
      <c r="O11" s="47"/>
      <c r="P11" s="48"/>
      <c r="Q11" s="65"/>
      <c r="R11" s="75"/>
    </row>
    <row r="12" spans="1:21" ht="20.100000000000001" customHeight="1" thickBot="1" x14ac:dyDescent="0.4">
      <c r="A12" s="81" t="s">
        <v>11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75</v>
      </c>
      <c r="P12" s="110">
        <v>79</v>
      </c>
      <c r="Q12" s="65"/>
      <c r="R12" s="75"/>
    </row>
    <row r="13" spans="1:21" ht="20.100000000000001" customHeight="1" thickBot="1" x14ac:dyDescent="0.4">
      <c r="A13" s="193" t="s">
        <v>30</v>
      </c>
      <c r="B13" s="194"/>
      <c r="C13" s="82">
        <f t="shared" ref="C13:H13" si="2">SUM(C6:C12)</f>
        <v>6000</v>
      </c>
      <c r="D13" s="83">
        <f t="shared" si="2"/>
        <v>6040</v>
      </c>
      <c r="E13" s="82">
        <f t="shared" si="2"/>
        <v>4500</v>
      </c>
      <c r="F13" s="83">
        <f t="shared" si="2"/>
        <v>4422</v>
      </c>
      <c r="G13" s="84">
        <f t="shared" si="2"/>
        <v>1500</v>
      </c>
      <c r="H13" s="85">
        <f t="shared" si="2"/>
        <v>1618</v>
      </c>
      <c r="I13" s="86"/>
      <c r="J13" s="87"/>
      <c r="K13" s="84">
        <f t="shared" ref="K13:P13" si="3">SUM(K6:K12)</f>
        <v>1650</v>
      </c>
      <c r="L13" s="85">
        <f t="shared" si="3"/>
        <v>1602</v>
      </c>
      <c r="M13" s="111">
        <f t="shared" si="3"/>
        <v>2653</v>
      </c>
      <c r="N13" s="88">
        <f t="shared" si="3"/>
        <v>2524</v>
      </c>
      <c r="O13" s="89">
        <f t="shared" si="3"/>
        <v>75</v>
      </c>
      <c r="P13" s="90">
        <f t="shared" si="3"/>
        <v>79</v>
      </c>
      <c r="Q13" s="67"/>
      <c r="R13" s="71"/>
    </row>
    <row r="14" spans="1:21" ht="20.100000000000001" customHeight="1" thickBot="1" x14ac:dyDescent="0.4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45">
      <c r="A15" s="104" t="s">
        <v>31</v>
      </c>
      <c r="B15" s="91"/>
      <c r="C15" s="91"/>
      <c r="D15" s="91"/>
      <c r="F15" s="157" t="s">
        <v>13</v>
      </c>
      <c r="G15" s="158"/>
      <c r="H15" s="131" t="s">
        <v>34</v>
      </c>
      <c r="I15" s="132"/>
      <c r="J15" s="133"/>
      <c r="L15" s="103" t="s">
        <v>36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4">
      <c r="A16" s="149" t="s">
        <v>30</v>
      </c>
      <c r="B16" s="150"/>
      <c r="C16" s="94" t="s">
        <v>7</v>
      </c>
      <c r="D16" s="95" t="s">
        <v>8</v>
      </c>
      <c r="F16" s="159"/>
      <c r="G16" s="160"/>
      <c r="H16" s="134"/>
      <c r="I16" s="135"/>
      <c r="J16" s="136"/>
      <c r="L16" s="128" t="s">
        <v>39</v>
      </c>
      <c r="M16" s="128"/>
      <c r="N16" s="128"/>
      <c r="O16" s="128"/>
      <c r="P16" s="106">
        <f>IF(R15=TRUE, 1, 0)</f>
        <v>1</v>
      </c>
    </row>
    <row r="17" spans="1:21" ht="18.75" customHeight="1" x14ac:dyDescent="0.4">
      <c r="A17" s="151" t="s">
        <v>33</v>
      </c>
      <c r="B17" s="152"/>
      <c r="C17" s="96">
        <f>G13+K13</f>
        <v>3150</v>
      </c>
      <c r="D17" s="97">
        <f>H13+L13</f>
        <v>3220</v>
      </c>
      <c r="F17" s="202" t="s">
        <v>14</v>
      </c>
      <c r="G17" s="203"/>
      <c r="H17" s="140">
        <v>8.9999999999999993E-3</v>
      </c>
      <c r="I17" s="141"/>
      <c r="J17" s="142"/>
      <c r="L17" s="129"/>
      <c r="M17" s="129"/>
      <c r="N17" s="129"/>
      <c r="O17" s="129"/>
      <c r="P17" s="108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5">
      <c r="A18" s="153" t="s">
        <v>32</v>
      </c>
      <c r="B18" s="154"/>
      <c r="C18" s="100">
        <f>M13+O13</f>
        <v>2728</v>
      </c>
      <c r="D18" s="101">
        <f>N13+P13</f>
        <v>2603</v>
      </c>
      <c r="F18" s="204" t="s">
        <v>15</v>
      </c>
      <c r="G18" s="205"/>
      <c r="H18" s="143"/>
      <c r="I18" s="144"/>
      <c r="J18" s="145"/>
      <c r="L18" s="130" t="s">
        <v>37</v>
      </c>
      <c r="M18" s="130"/>
      <c r="N18" s="130"/>
      <c r="O18" s="130"/>
      <c r="P18" s="107">
        <f>IF(R17=TRUE, 1, 0)</f>
        <v>1</v>
      </c>
    </row>
    <row r="19" spans="1:21" ht="18.75" customHeight="1" thickBot="1" x14ac:dyDescent="0.45">
      <c r="A19" s="155" t="s">
        <v>19</v>
      </c>
      <c r="B19" s="156"/>
      <c r="C19" s="98">
        <f>C17-C18</f>
        <v>422</v>
      </c>
      <c r="D19" s="99">
        <f>D17-D18</f>
        <v>617</v>
      </c>
      <c r="F19" s="161" t="s">
        <v>16</v>
      </c>
      <c r="G19" s="162"/>
      <c r="H19" s="146">
        <v>-2E-3</v>
      </c>
      <c r="I19" s="147"/>
      <c r="J19" s="148"/>
      <c r="L19" s="129"/>
      <c r="M19" s="129"/>
      <c r="N19" s="129"/>
      <c r="O19" s="129"/>
      <c r="P19" s="108"/>
      <c r="R19" s="1" t="b">
        <f>AND(H20&gt;=-0.02, H20&lt;=0.02)</f>
        <v>1</v>
      </c>
    </row>
    <row r="20" spans="1:21" ht="16.5" customHeight="1" thickBot="1" x14ac:dyDescent="0.4">
      <c r="F20" s="218" t="s">
        <v>17</v>
      </c>
      <c r="G20" s="219"/>
      <c r="H20" s="137">
        <f>AVERAGE(H17:J19)</f>
        <v>3.4999999999999996E-3</v>
      </c>
      <c r="I20" s="138"/>
      <c r="J20" s="139"/>
      <c r="L20" s="126" t="s">
        <v>38</v>
      </c>
      <c r="M20" s="126"/>
      <c r="N20" s="126"/>
      <c r="O20" s="126"/>
      <c r="P20" s="102">
        <f>IF(R19=TRUE, 1, 0)</f>
        <v>1</v>
      </c>
    </row>
    <row r="21" spans="1:21" ht="13.7" customHeight="1" x14ac:dyDescent="0.3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26"/>
      <c r="M21" s="126"/>
      <c r="N21" s="126"/>
      <c r="O21" s="126"/>
      <c r="P21" s="105"/>
    </row>
    <row r="22" spans="1:21" ht="13.7" customHeight="1" x14ac:dyDescent="0.3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4">
      <c r="A23" s="6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3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2"/>
    </row>
    <row r="25" spans="1:21" ht="20.100000000000001" customHeight="1" x14ac:dyDescent="0.3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  <c r="Q25" s="72"/>
    </row>
    <row r="26" spans="1:21" ht="20.100000000000001" customHeight="1" thickBot="1" x14ac:dyDescent="0.4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76"/>
    </row>
    <row r="27" spans="1:21" ht="20.100000000000001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15" thickBo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4">
      <c r="A29" s="215" t="s">
        <v>20</v>
      </c>
      <c r="B29" s="216"/>
      <c r="C29" s="216"/>
      <c r="D29" s="216"/>
      <c r="E29" s="216"/>
      <c r="F29" s="217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149999999999999" customHeight="1" thickBot="1" x14ac:dyDescent="0.4">
      <c r="A30" s="7" t="s">
        <v>6</v>
      </c>
      <c r="B30" s="166" t="s">
        <v>25</v>
      </c>
      <c r="C30" s="167"/>
      <c r="D30" s="168" t="s">
        <v>24</v>
      </c>
      <c r="E30" s="169"/>
      <c r="F30" s="169"/>
      <c r="G30" s="170"/>
      <c r="H30" s="192" t="s">
        <v>21</v>
      </c>
      <c r="I30" s="191"/>
      <c r="J30" s="169" t="s">
        <v>22</v>
      </c>
      <c r="K30" s="169"/>
      <c r="L30" s="201" t="s">
        <v>3</v>
      </c>
      <c r="M30" s="201"/>
      <c r="N30" s="197" t="s">
        <v>4</v>
      </c>
      <c r="O30" s="198"/>
      <c r="P30" s="61" t="s">
        <v>23</v>
      </c>
    </row>
    <row r="31" spans="1:21" ht="18.75" customHeight="1" thickBot="1" x14ac:dyDescent="0.4">
      <c r="A31" s="62" t="s">
        <v>26</v>
      </c>
      <c r="B31" s="164"/>
      <c r="C31" s="165"/>
      <c r="D31" s="171"/>
      <c r="E31" s="172"/>
      <c r="F31" s="172"/>
      <c r="G31" s="173"/>
      <c r="H31" s="177"/>
      <c r="I31" s="178"/>
      <c r="J31" s="179"/>
      <c r="K31" s="180"/>
      <c r="L31" s="175"/>
      <c r="M31" s="176"/>
      <c r="N31" s="199"/>
      <c r="O31" s="200"/>
      <c r="P31" s="60">
        <f t="shared" ref="P31:P39" si="4">L31-N31</f>
        <v>0</v>
      </c>
    </row>
    <row r="32" spans="1:21" ht="18.75" customHeight="1" thickBot="1" x14ac:dyDescent="0.4">
      <c r="A32" s="63" t="s">
        <v>26</v>
      </c>
      <c r="B32" s="163"/>
      <c r="C32" s="163"/>
      <c r="D32" s="116"/>
      <c r="E32" s="117"/>
      <c r="F32" s="117"/>
      <c r="G32" s="118"/>
      <c r="H32" s="116"/>
      <c r="I32" s="118"/>
      <c r="J32" s="195"/>
      <c r="K32" s="196"/>
      <c r="L32" s="175"/>
      <c r="M32" s="176"/>
      <c r="N32" s="199"/>
      <c r="O32" s="200"/>
      <c r="P32" s="60">
        <f t="shared" si="4"/>
        <v>0</v>
      </c>
      <c r="Q32" s="76"/>
    </row>
    <row r="33" spans="1:17" ht="19.149999999999999" customHeight="1" thickBot="1" x14ac:dyDescent="0.4">
      <c r="A33" s="63" t="s">
        <v>26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74"/>
      <c r="L33" s="119"/>
      <c r="M33" s="120"/>
      <c r="N33" s="112"/>
      <c r="O33" s="113"/>
      <c r="P33" s="60">
        <f t="shared" si="4"/>
        <v>0</v>
      </c>
      <c r="Q33" s="76"/>
    </row>
    <row r="34" spans="1:17" ht="19.5" customHeight="1" thickBot="1" x14ac:dyDescent="0.4">
      <c r="A34" s="62" t="s">
        <v>26</v>
      </c>
      <c r="B34" s="121"/>
      <c r="C34" s="122"/>
      <c r="D34" s="114"/>
      <c r="E34" s="123"/>
      <c r="F34" s="123"/>
      <c r="G34" s="115"/>
      <c r="H34" s="124"/>
      <c r="I34" s="125"/>
      <c r="J34" s="114"/>
      <c r="K34" s="115"/>
      <c r="L34" s="119"/>
      <c r="M34" s="120"/>
      <c r="N34" s="112"/>
      <c r="O34" s="113"/>
      <c r="P34" s="60">
        <f t="shared" si="4"/>
        <v>0</v>
      </c>
    </row>
    <row r="35" spans="1:17" ht="19.5" customHeight="1" thickBot="1" x14ac:dyDescent="0.4">
      <c r="A35" s="63" t="s">
        <v>26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18"/>
      <c r="L35" s="119"/>
      <c r="M35" s="120"/>
      <c r="N35" s="112"/>
      <c r="O35" s="113"/>
      <c r="P35" s="60">
        <f t="shared" si="4"/>
        <v>0</v>
      </c>
    </row>
    <row r="36" spans="1:17" ht="19.5" customHeight="1" thickBot="1" x14ac:dyDescent="0.4">
      <c r="A36" s="63" t="s">
        <v>26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60">
        <f t="shared" si="4"/>
        <v>0</v>
      </c>
    </row>
    <row r="37" spans="1:17" ht="19.5" customHeight="1" thickBot="1" x14ac:dyDescent="0.4">
      <c r="A37" s="62" t="s">
        <v>26</v>
      </c>
      <c r="B37" s="121"/>
      <c r="C37" s="122"/>
      <c r="D37" s="114"/>
      <c r="E37" s="123"/>
      <c r="F37" s="123"/>
      <c r="G37" s="115"/>
      <c r="H37" s="124"/>
      <c r="I37" s="125"/>
      <c r="J37" s="114"/>
      <c r="K37" s="115"/>
      <c r="L37" s="119"/>
      <c r="M37" s="120"/>
      <c r="N37" s="112"/>
      <c r="O37" s="113"/>
      <c r="P37" s="60">
        <f t="shared" si="4"/>
        <v>0</v>
      </c>
    </row>
    <row r="38" spans="1:17" ht="19.5" customHeight="1" thickBot="1" x14ac:dyDescent="0.4">
      <c r="A38" s="63" t="s">
        <v>26</v>
      </c>
      <c r="B38" s="114"/>
      <c r="C38" s="115"/>
      <c r="D38" s="116"/>
      <c r="E38" s="117"/>
      <c r="F38" s="117"/>
      <c r="G38" s="118"/>
      <c r="H38" s="116"/>
      <c r="I38" s="118"/>
      <c r="J38" s="116"/>
      <c r="K38" s="118"/>
      <c r="L38" s="119"/>
      <c r="M38" s="120"/>
      <c r="N38" s="112"/>
      <c r="O38" s="113"/>
      <c r="P38" s="60">
        <f t="shared" si="4"/>
        <v>0</v>
      </c>
    </row>
    <row r="39" spans="1:17" ht="18.75" customHeight="1" x14ac:dyDescent="0.35">
      <c r="A39" s="63" t="s">
        <v>26</v>
      </c>
      <c r="B39" s="114"/>
      <c r="C39" s="115"/>
      <c r="D39" s="116"/>
      <c r="E39" s="117"/>
      <c r="F39" s="117"/>
      <c r="G39" s="118"/>
      <c r="H39" s="116"/>
      <c r="I39" s="118"/>
      <c r="J39" s="116"/>
      <c r="K39" s="118"/>
      <c r="L39" s="119"/>
      <c r="M39" s="120"/>
      <c r="N39" s="112"/>
      <c r="O39" s="113"/>
      <c r="P39" s="60">
        <f t="shared" si="4"/>
        <v>0</v>
      </c>
    </row>
    <row r="40" spans="1:17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35">
      <c r="L580" s="3"/>
      <c r="M580" s="3"/>
      <c r="N580" s="3"/>
      <c r="O580" s="3"/>
    </row>
    <row r="581" spans="1:15" x14ac:dyDescent="0.35">
      <c r="L581" s="3"/>
      <c r="M581" s="3"/>
      <c r="N581" s="3"/>
      <c r="O581" s="3"/>
    </row>
    <row r="582" spans="1:15" x14ac:dyDescent="0.35">
      <c r="L582" s="3"/>
      <c r="M582" s="3"/>
      <c r="N582" s="3"/>
      <c r="O582" s="3"/>
    </row>
    <row r="583" spans="1:15" x14ac:dyDescent="0.35">
      <c r="L583" s="3"/>
      <c r="M583" s="3"/>
      <c r="N583" s="3"/>
      <c r="O583" s="3"/>
    </row>
    <row r="584" spans="1:15" x14ac:dyDescent="0.35">
      <c r="L584" s="3"/>
      <c r="M584" s="3"/>
      <c r="N584" s="3"/>
      <c r="O584" s="3"/>
    </row>
    <row r="585" spans="1:15" x14ac:dyDescent="0.35">
      <c r="L585" s="3"/>
      <c r="M585" s="3"/>
      <c r="N585" s="3"/>
      <c r="O585" s="3"/>
    </row>
    <row r="586" spans="1:15" x14ac:dyDescent="0.35">
      <c r="L586" s="3"/>
      <c r="M586" s="3"/>
      <c r="N586" s="3"/>
      <c r="O586" s="3"/>
    </row>
    <row r="587" spans="1:15" x14ac:dyDescent="0.35">
      <c r="L587" s="3"/>
      <c r="M587" s="3"/>
      <c r="N587" s="3"/>
      <c r="O587" s="3"/>
    </row>
    <row r="588" spans="1:15" x14ac:dyDescent="0.35">
      <c r="L588" s="3"/>
      <c r="M588" s="3"/>
      <c r="N588" s="3"/>
      <c r="O588" s="3"/>
    </row>
    <row r="589" spans="1:15" x14ac:dyDescent="0.35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545EF2-E44F-4563-BF91-E054B0746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 Bain</cp:lastModifiedBy>
  <cp:revision/>
  <cp:lastPrinted>2017-11-15T17:23:59Z</cp:lastPrinted>
  <dcterms:created xsi:type="dcterms:W3CDTF">2015-11-16T19:09:52Z</dcterms:created>
  <dcterms:modified xsi:type="dcterms:W3CDTF">2022-08-12T12:27:38Z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