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nn Station/PS - Springfield, OH/2 PROJECT DOCUMENTS/"/>
    </mc:Choice>
  </mc:AlternateContent>
  <xr:revisionPtr revIDLastSave="26" documentId="13_ncr:1_{B888774D-3C83-41B9-8B1C-1CD895A9BF91}" xr6:coauthVersionLast="47" xr6:coauthVersionMax="47" xr10:uidLastSave="{155F3F45-833C-4376-ADC7-38FAE10C9DC0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<sst xmlns="http://schemas.openxmlformats.org/spreadsheetml/2006/main" count="77" uniqueCount="51">
  <si>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</si>
  <si>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</si>
  <si>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</si>
  <si>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</si>
  <si>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</si>
  <si>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</si>
  <si>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</si>
  <si>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</si>
  <si>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</si>
  <si>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</si>
  <si>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</si>
  <si>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</si>
  <si>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</si>
  <si>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</si>
  <si>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</si>
  <si>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</si>
  <si>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</si>
  <si>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</si>
  <si>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</si>
  <si>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</si>
  <si>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</si>
  <si>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</si>
  <si>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</si>
  <si>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</si>
  <si>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</si>
  <si>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</si>
  <si>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</si>
  <si>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</si>
  <si>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</si>
  <si>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</si>
  <si>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</si>
  <si>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</si>
  <si>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</si>
  <si>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</si>
  <si>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</si>
  <si>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</si>
  <si>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</si>
  <si>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</si>
  <si>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</si>
  <si>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</si>
  <si>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</si>
  <si>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</si>
  <si>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</si>
  <si>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</si>
  <si>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</si>
  <si>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</si>
  <si>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COOKLINE</t>
  </si>
  <si>
    <t>GRILL</t>
  </si>
  <si>
    <t>OVEN</t>
  </si>
  <si>
    <t>FRY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</si>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</sst>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55" zoomScaleSheetLayoutView="80" workbookViewId="0">
      <selection activeCell="E22" sqref="E22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29</v>
      </c>
      <c r="J4" s="147"/>
      <c r="K4" s="152" t="s">
        <v>3</v>
      </c>
      <c r="L4" s="153"/>
      <c r="M4" s="150" t="s">
        <v>4</v>
      </c>
      <c r="N4" s="151"/>
      <c r="O4" s="150" t="s">
        <v>40</v>
      </c>
      <c r="P4" s="151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27</v>
      </c>
      <c r="B6" s="78" t="s">
        <v>44</v>
      </c>
      <c r="C6" s="25">
        <v>3000</v>
      </c>
      <c r="D6" s="26"/>
      <c r="E6" s="25">
        <f t="shared" ref="E6:F7" si="0">C6-G6</f>
        <v>2250</v>
      </c>
      <c r="F6" s="26">
        <f t="shared" si="0"/>
        <v>0</v>
      </c>
      <c r="G6" s="27">
        <v>750</v>
      </c>
      <c r="H6" s="28"/>
      <c r="I6" s="29">
        <f>G6/C6</f>
        <v>0.25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28</v>
      </c>
      <c r="B7" s="79" t="s">
        <v>45</v>
      </c>
      <c r="C7" s="37">
        <v>3000</v>
      </c>
      <c r="D7" s="38"/>
      <c r="E7" s="37">
        <f t="shared" si="0"/>
        <v>2250</v>
      </c>
      <c r="F7" s="38">
        <f t="shared" si="0"/>
        <v>0</v>
      </c>
      <c r="G7" s="39">
        <v>750</v>
      </c>
      <c r="H7" s="40"/>
      <c r="I7" s="41">
        <f t="shared" ref="I7:J7" si="1">G7/C7</f>
        <v>0.25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12</v>
      </c>
      <c r="B8" s="79" t="s">
        <v>46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1650</v>
      </c>
      <c r="L8" s="40"/>
      <c r="M8" s="45"/>
      <c r="N8" s="46"/>
      <c r="O8" s="47"/>
      <c r="P8" s="48"/>
      <c r="Q8" s="67"/>
      <c r="R8" s="75"/>
    </row>
    <row r="9" spans="1:21" ht="20.100000000000001" customHeight="1" x14ac:dyDescent="0.2">
      <c r="A9" s="81" t="s">
        <v>41</v>
      </c>
      <c r="B9" s="79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1120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42</v>
      </c>
      <c r="B10" s="79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700</v>
      </c>
      <c r="N10" s="53"/>
      <c r="O10" s="47"/>
      <c r="P10" s="48"/>
      <c r="Q10" s="65"/>
      <c r="R10" s="75"/>
    </row>
    <row r="11" spans="1:21" ht="20.100000000000001" customHeight="1" x14ac:dyDescent="0.2">
      <c r="A11" s="81" t="s">
        <v>43</v>
      </c>
      <c r="B11" s="79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833</v>
      </c>
      <c r="N11" s="53"/>
      <c r="O11" s="47"/>
      <c r="P11" s="48"/>
      <c r="Q11" s="65"/>
      <c r="R11" s="75"/>
    </row>
    <row r="12" spans="1:21" ht="20.100000000000001" customHeight="1" thickBot="1" x14ac:dyDescent="0.25">
      <c r="A12" s="81" t="s">
        <v>11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75</v>
      </c>
      <c r="P12" s="110"/>
      <c r="Q12" s="65"/>
      <c r="R12" s="75"/>
    </row>
    <row r="13" spans="1:21" ht="20.100000000000001" customHeight="1" thickBot="1" x14ac:dyDescent="0.25">
      <c r="A13" s="112" t="s">
        <v>30</v>
      </c>
      <c r="B13" s="113"/>
      <c r="C13" s="82">
        <f t="shared" ref="C13:H13" si="2">SUM(C6:C12)</f>
        <v>6000</v>
      </c>
      <c r="D13" s="83">
        <f t="shared" si="2"/>
        <v>0</v>
      </c>
      <c r="E13" s="82">
        <f t="shared" si="2"/>
        <v>4500</v>
      </c>
      <c r="F13" s="83">
        <f t="shared" si="2"/>
        <v>0</v>
      </c>
      <c r="G13" s="84">
        <f t="shared" si="2"/>
        <v>1500</v>
      </c>
      <c r="H13" s="85">
        <f t="shared" si="2"/>
        <v>0</v>
      </c>
      <c r="I13" s="86"/>
      <c r="J13" s="87"/>
      <c r="K13" s="84">
        <f t="shared" ref="K13:P13" si="3">SUM(K6:K12)</f>
        <v>1650</v>
      </c>
      <c r="L13" s="85">
        <f t="shared" si="3"/>
        <v>0</v>
      </c>
      <c r="M13" s="111">
        <f t="shared" si="3"/>
        <v>2653</v>
      </c>
      <c r="N13" s="88">
        <f t="shared" si="3"/>
        <v>0</v>
      </c>
      <c r="O13" s="89">
        <f t="shared" si="3"/>
        <v>75</v>
      </c>
      <c r="P13" s="90">
        <f t="shared" si="3"/>
        <v>0</v>
      </c>
      <c r="Q13" s="67"/>
      <c r="R13" s="71"/>
    </row>
    <row r="14" spans="1:21" ht="20.100000000000001" customHeight="1" thickBot="1" x14ac:dyDescent="0.25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5">
      <c r="A15" s="104" t="s">
        <v>31</v>
      </c>
      <c r="B15" s="91"/>
      <c r="C15" s="91"/>
      <c r="D15" s="91"/>
      <c r="F15" s="209" t="s">
        <v>13</v>
      </c>
      <c r="G15" s="210"/>
      <c r="H15" s="183" t="s">
        <v>34</v>
      </c>
      <c r="I15" s="184"/>
      <c r="J15" s="185"/>
      <c r="L15" s="103" t="s">
        <v>36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1" t="s">
        <v>30</v>
      </c>
      <c r="B16" s="202"/>
      <c r="C16" s="94" t="s">
        <v>7</v>
      </c>
      <c r="D16" s="95" t="s">
        <v>8</v>
      </c>
      <c r="F16" s="211"/>
      <c r="G16" s="212"/>
      <c r="H16" s="186"/>
      <c r="I16" s="187"/>
      <c r="J16" s="188"/>
      <c r="L16" s="180" t="s">
        <v>39</v>
      </c>
      <c r="M16" s="180"/>
      <c r="N16" s="180"/>
      <c r="O16" s="180"/>
      <c r="P16" s="106">
        <f>IF(R15=TRUE, 1, 0)</f>
        <v>1</v>
      </c>
    </row>
    <row r="17" spans="1:21" ht="18.75" customHeight="1" x14ac:dyDescent="0.2">
      <c r="A17" s="203" t="s">
        <v>33</v>
      </c>
      <c r="B17" s="204"/>
      <c r="C17" s="96">
        <f>G13+K13</f>
        <v>3150</v>
      </c>
      <c r="D17" s="97">
        <f>H13+L13</f>
        <v>0</v>
      </c>
      <c r="F17" s="128" t="s">
        <v>14</v>
      </c>
      <c r="G17" s="129"/>
      <c r="H17" s="192"/>
      <c r="I17" s="193"/>
      <c r="J17" s="194"/>
      <c r="L17" s="181"/>
      <c r="M17" s="181"/>
      <c r="N17" s="181"/>
      <c r="O17" s="181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5" t="s">
        <v>32</v>
      </c>
      <c r="B18" s="206"/>
      <c r="C18" s="100">
        <f>M13+O13</f>
        <v>2728</v>
      </c>
      <c r="D18" s="101">
        <f>N13+P13</f>
        <v>0</v>
      </c>
      <c r="F18" s="130" t="s">
        <v>15</v>
      </c>
      <c r="G18" s="131"/>
      <c r="H18" s="195"/>
      <c r="I18" s="196"/>
      <c r="J18" s="197"/>
      <c r="L18" s="182" t="s">
        <v>37</v>
      </c>
      <c r="M18" s="182"/>
      <c r="N18" s="182"/>
      <c r="O18" s="182"/>
      <c r="P18" s="107" t="e">
        <f>IF(R17=TRUE, 1, 0)</f>
        <v>#DIV/0!</v>
      </c>
    </row>
    <row r="19" spans="1:21" ht="18.75" customHeight="1" thickBot="1" x14ac:dyDescent="0.3">
      <c r="A19" s="207" t="s">
        <v>19</v>
      </c>
      <c r="B19" s="208"/>
      <c r="C19" s="98">
        <f>C17-C18</f>
        <v>422</v>
      </c>
      <c r="D19" s="99">
        <f>D17-D18</f>
        <v>0</v>
      </c>
      <c r="F19" s="213" t="s">
        <v>16</v>
      </c>
      <c r="G19" s="214"/>
      <c r="H19" s="198"/>
      <c r="I19" s="199"/>
      <c r="J19" s="200"/>
      <c r="L19" s="181"/>
      <c r="M19" s="181"/>
      <c r="N19" s="181"/>
      <c r="O19" s="181"/>
      <c r="P19" s="108"/>
      <c r="R19" s="1" t="e">
        <f>AND(H20&gt;=-0.02, H20&lt;=0.02)</f>
        <v>#DIV/0!</v>
      </c>
    </row>
    <row r="20" spans="1:21" ht="16.5" customHeight="1" thickBot="1" x14ac:dyDescent="0.25">
      <c r="F20" s="144" t="s">
        <v>17</v>
      </c>
      <c r="G20" s="145"/>
      <c r="H20" s="189" t="e">
        <f>AVERAGE(H17:J19)</f>
        <v>#DIV/0!</v>
      </c>
      <c r="I20" s="190"/>
      <c r="J20" s="191"/>
      <c r="L20" s="178" t="s">
        <v>38</v>
      </c>
      <c r="M20" s="178"/>
      <c r="N20" s="178"/>
      <c r="O20" s="178"/>
      <c r="P20" s="102" t="e">
        <f>IF(R19=TRUE, 1, 0)</f>
        <v>#DIV/0!</v>
      </c>
    </row>
    <row r="21" spans="1:21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78"/>
      <c r="M21" s="178"/>
      <c r="N21" s="178"/>
      <c r="O21" s="178"/>
      <c r="P21" s="105"/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25">
      <c r="A23" s="6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2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  <c r="Q24" s="72"/>
    </row>
    <row r="25" spans="1:21" ht="20.100000000000001" customHeight="1" x14ac:dyDescent="0.2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72"/>
    </row>
    <row r="26" spans="1:21" ht="20.100000000000001" customHeight="1" thickBot="1" x14ac:dyDescent="0.25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  <c r="Q26" s="76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141" t="s">
        <v>20</v>
      </c>
      <c r="B29" s="142"/>
      <c r="C29" s="142"/>
      <c r="D29" s="142"/>
      <c r="E29" s="142"/>
      <c r="F29" s="143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149999999999999" customHeight="1" thickBot="1" x14ac:dyDescent="0.25">
      <c r="A30" s="7" t="s">
        <v>6</v>
      </c>
      <c r="B30" s="167" t="s">
        <v>25</v>
      </c>
      <c r="C30" s="168"/>
      <c r="D30" s="171" t="s">
        <v>24</v>
      </c>
      <c r="E30" s="124"/>
      <c r="F30" s="124"/>
      <c r="G30" s="172"/>
      <c r="H30" s="122" t="s">
        <v>21</v>
      </c>
      <c r="I30" s="123"/>
      <c r="J30" s="124" t="s">
        <v>22</v>
      </c>
      <c r="K30" s="124"/>
      <c r="L30" s="125" t="s">
        <v>3</v>
      </c>
      <c r="M30" s="125"/>
      <c r="N30" s="118" t="s">
        <v>4</v>
      </c>
      <c r="O30" s="119"/>
      <c r="P30" s="61" t="s">
        <v>23</v>
      </c>
    </row>
    <row r="31" spans="1:21" ht="18.75" customHeight="1" thickBot="1" x14ac:dyDescent="0.25">
      <c r="A31" s="62" t="s">
        <v>26</v>
      </c>
      <c r="B31" s="165"/>
      <c r="C31" s="166"/>
      <c r="D31" s="173"/>
      <c r="E31" s="174"/>
      <c r="F31" s="174"/>
      <c r="G31" s="175"/>
      <c r="H31" s="157"/>
      <c r="I31" s="158"/>
      <c r="J31" s="159"/>
      <c r="K31" s="160"/>
      <c r="L31" s="116"/>
      <c r="M31" s="117"/>
      <c r="N31" s="120"/>
      <c r="O31" s="121"/>
      <c r="P31" s="60">
        <f t="shared" ref="P31:P39" si="4">L31-N31</f>
        <v>0</v>
      </c>
    </row>
    <row r="32" spans="1:21" ht="18.75" customHeight="1" thickBot="1" x14ac:dyDescent="0.25">
      <c r="A32" s="63" t="s">
        <v>26</v>
      </c>
      <c r="B32" s="164"/>
      <c r="C32" s="164"/>
      <c r="D32" s="126"/>
      <c r="E32" s="163"/>
      <c r="F32" s="163"/>
      <c r="G32" s="127"/>
      <c r="H32" s="126"/>
      <c r="I32" s="127"/>
      <c r="J32" s="114"/>
      <c r="K32" s="115"/>
      <c r="L32" s="116"/>
      <c r="M32" s="117"/>
      <c r="N32" s="120"/>
      <c r="O32" s="121"/>
      <c r="P32" s="60">
        <f t="shared" si="4"/>
        <v>0</v>
      </c>
      <c r="Q32" s="76"/>
    </row>
    <row r="33" spans="1:17" ht="19.149999999999999" customHeight="1" thickBot="1" x14ac:dyDescent="0.25">
      <c r="A33" s="63" t="s">
        <v>26</v>
      </c>
      <c r="B33" s="169"/>
      <c r="C33" s="170"/>
      <c r="D33" s="126"/>
      <c r="E33" s="163"/>
      <c r="F33" s="163"/>
      <c r="G33" s="127"/>
      <c r="H33" s="126"/>
      <c r="I33" s="127"/>
      <c r="J33" s="126"/>
      <c r="K33" s="156"/>
      <c r="L33" s="161"/>
      <c r="M33" s="162"/>
      <c r="N33" s="176"/>
      <c r="O33" s="177"/>
      <c r="P33" s="60">
        <f t="shared" si="4"/>
        <v>0</v>
      </c>
      <c r="Q33" s="76"/>
    </row>
    <row r="34" spans="1:17" ht="19.5" customHeight="1" thickBot="1" x14ac:dyDescent="0.25">
      <c r="A34" s="62" t="s">
        <v>26</v>
      </c>
      <c r="B34" s="215"/>
      <c r="C34" s="216"/>
      <c r="D34" s="169"/>
      <c r="E34" s="217"/>
      <c r="F34" s="217"/>
      <c r="G34" s="170"/>
      <c r="H34" s="218"/>
      <c r="I34" s="219"/>
      <c r="J34" s="169"/>
      <c r="K34" s="170"/>
      <c r="L34" s="161"/>
      <c r="M34" s="162"/>
      <c r="N34" s="176"/>
      <c r="O34" s="177"/>
      <c r="P34" s="60">
        <f t="shared" si="4"/>
        <v>0</v>
      </c>
    </row>
    <row r="35" spans="1:17" ht="19.5" customHeight="1" thickBot="1" x14ac:dyDescent="0.25">
      <c r="A35" s="63" t="s">
        <v>26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27"/>
      <c r="L35" s="161"/>
      <c r="M35" s="162"/>
      <c r="N35" s="176"/>
      <c r="O35" s="177"/>
      <c r="P35" s="60">
        <f t="shared" si="4"/>
        <v>0</v>
      </c>
    </row>
    <row r="36" spans="1:17" ht="19.5" customHeight="1" thickBot="1" x14ac:dyDescent="0.25">
      <c r="A36" s="63" t="s">
        <v>26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60">
        <f t="shared" si="4"/>
        <v>0</v>
      </c>
    </row>
    <row r="37" spans="1:17" ht="19.5" customHeight="1" thickBot="1" x14ac:dyDescent="0.25">
      <c r="A37" s="62" t="s">
        <v>26</v>
      </c>
      <c r="B37" s="215"/>
      <c r="C37" s="216"/>
      <c r="D37" s="169"/>
      <c r="E37" s="217"/>
      <c r="F37" s="217"/>
      <c r="G37" s="170"/>
      <c r="H37" s="218"/>
      <c r="I37" s="219"/>
      <c r="J37" s="169"/>
      <c r="K37" s="170"/>
      <c r="L37" s="161"/>
      <c r="M37" s="162"/>
      <c r="N37" s="176"/>
      <c r="O37" s="177"/>
      <c r="P37" s="60">
        <f t="shared" si="4"/>
        <v>0</v>
      </c>
    </row>
    <row r="38" spans="1:17" ht="19.5" customHeight="1" thickBot="1" x14ac:dyDescent="0.25">
      <c r="A38" s="63" t="s">
        <v>26</v>
      </c>
      <c r="B38" s="169"/>
      <c r="C38" s="170"/>
      <c r="D38" s="126"/>
      <c r="E38" s="163"/>
      <c r="F38" s="163"/>
      <c r="G38" s="127"/>
      <c r="H38" s="126"/>
      <c r="I38" s="127"/>
      <c r="J38" s="126"/>
      <c r="K38" s="127"/>
      <c r="L38" s="161"/>
      <c r="M38" s="162"/>
      <c r="N38" s="176"/>
      <c r="O38" s="177"/>
      <c r="P38" s="60">
        <f t="shared" si="4"/>
        <v>0</v>
      </c>
    </row>
    <row r="39" spans="1:17" ht="18.75" customHeight="1" x14ac:dyDescent="0.2">
      <c r="A39" s="63" t="s">
        <v>26</v>
      </c>
      <c r="B39" s="169"/>
      <c r="C39" s="170"/>
      <c r="D39" s="126"/>
      <c r="E39" s="163"/>
      <c r="F39" s="163"/>
      <c r="G39" s="127"/>
      <c r="H39" s="126"/>
      <c r="I39" s="127"/>
      <c r="J39" s="126"/>
      <c r="K39" s="127"/>
      <c r="L39" s="161"/>
      <c r="M39" s="162"/>
      <c r="N39" s="176"/>
      <c r="O39" s="177"/>
      <c r="P39" s="60">
        <f t="shared" si="4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545EF2-E44F-4563-BF91-E054B0746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2022-04-28T15:03:15Z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