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61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3 National/National Veterinary Associates (NVA)/Paw Prints (NVA) 302 Westover, WV Revive/4 ASSET-REPORT DOCS/"/>
    </mc:Choice>
  </mc:AlternateContent>
  <xr:revisionPtr revIDLastSave="0" documentId="8_{B925C5D8-CE04-4248-948C-AA6E91D66C95}" xr6:coauthVersionLast="47" xr6:coauthVersionMax="47" xr10:uidLastSave="{00000000-0000-0000-0000-000000000000}"/>
  <bookViews>
    <workbookView xWindow="-19310" yWindow="-110" windowWidth="19420" windowHeight="10420" xr2:uid="{00000000-000D-0000-FFFF-FFFF00000000}"/>
  </bookViews>
  <sheets>
    <sheet name="SUMMARY (2)" sheetId="1" r:id="rId1"/>
  </sheets>
  <definedNames>
    <definedName name="_xlnm.Print_Area" localSheetId="0">'SUMMARY (2)'!$A$1:$P$29</definedName>
    <definedName name="Z_B8AA0815_1419_45DA_B979_4E52F8F5EA9B_.wvu.Cols" localSheetId="0" hidden="1">'SUMMARY (2)'!$P:$P</definedName>
  </definedNames>
  <calcPr calcId="191028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  <c r="F8" i="1"/>
  <c r="I8" i="1"/>
  <c r="J8" i="1"/>
  <c r="P37" i="1" l="1"/>
  <c r="P38" i="1"/>
  <c r="P39" i="1"/>
  <c r="P40" i="1"/>
  <c r="P41" i="1"/>
  <c r="P42" i="1"/>
  <c r="P16" i="1" l="1"/>
  <c r="O16" i="1"/>
  <c r="N16" i="1"/>
  <c r="M16" i="1"/>
  <c r="L16" i="1"/>
  <c r="K16" i="1"/>
  <c r="H16" i="1"/>
  <c r="G16" i="1"/>
  <c r="D16" i="1"/>
  <c r="C16" i="1"/>
  <c r="H23" i="1" l="1"/>
  <c r="P36" i="1"/>
  <c r="P35" i="1"/>
  <c r="P34" i="1"/>
  <c r="T20" i="1" l="1"/>
  <c r="R22" i="1"/>
  <c r="P23" i="1" s="1"/>
  <c r="D21" i="1" l="1"/>
  <c r="C21" i="1"/>
  <c r="D20" i="1"/>
  <c r="C20" i="1"/>
  <c r="C22" i="1" l="1"/>
  <c r="T18" i="1" s="1"/>
  <c r="D22" i="1"/>
  <c r="U20" i="1" s="1"/>
  <c r="R20" i="1" s="1"/>
  <c r="J7" i="1"/>
  <c r="J6" i="1"/>
  <c r="I7" i="1"/>
  <c r="I6" i="1"/>
  <c r="U18" i="1" l="1"/>
  <c r="R18" i="1" s="1"/>
  <c r="P19" i="1" s="1"/>
  <c r="P21" i="1"/>
  <c r="F7" i="1"/>
  <c r="E7" i="1"/>
  <c r="F6" i="1"/>
  <c r="E6" i="1"/>
  <c r="E16" i="1" l="1"/>
  <c r="F16" i="1"/>
</calcChain>
</file>

<file path=xl/sharedStrings.xml><?xml version="1.0" encoding="utf-8"?>
<sst xmlns="http://schemas.openxmlformats.org/spreadsheetml/2006/main" count="82" uniqueCount="56">
  <si>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</si>
  <si>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</si>
  <si>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</si>
  <si>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</si>
  <si>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</si>
  <si>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</si>
  <si>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</si>
  <si>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</si>
  <si>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</si>
  <si>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</si>
  <si>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</si>
  <si>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</si>
  <si>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</si>
  <si>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</si>
  <si>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LOBBY</t>
  </si>
  <si>
    <t>RTU-2</t>
  </si>
  <si>
    <t>BACK OF HOUSE</t>
  </si>
  <si>
    <t>RTU-3</t>
  </si>
  <si>
    <t>TREATMENT</t>
  </si>
  <si>
    <t>EF-1</t>
  </si>
  <si>
    <t>PUBLIC RR 112</t>
  </si>
  <si>
    <t>EF-2</t>
  </si>
  <si>
    <t>STAFF RR 115</t>
  </si>
  <si>
    <t>EF-3</t>
  </si>
  <si>
    <t>STAFF RR 135</t>
  </si>
  <si>
    <t>EF-4</t>
  </si>
  <si>
    <t>DOG WARD, ISO, CAT WARD</t>
  </si>
  <si>
    <t>EF-5</t>
  </si>
  <si>
    <t>IT</t>
  </si>
  <si>
    <t>EF-6</t>
  </si>
  <si>
    <t>CUSTODIAL 133</t>
  </si>
  <si>
    <t>EF-7</t>
  </si>
  <si>
    <t>CUSTODIAL 111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</si>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</sst>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3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5" fillId="0" borderId="60" xfId="0" applyFont="1" applyBorder="1" applyAlignment="1">
      <alignment vertical="center"/>
    </xf>
    <xf numFmtId="0" fontId="2" fillId="2" borderId="61" xfId="0" applyFont="1" applyFill="1" applyBorder="1" applyAlignment="1">
      <alignment horizontal="center" vertical="center"/>
    </xf>
    <xf numFmtId="0" fontId="2" fillId="2" borderId="62" xfId="0" applyFont="1" applyFill="1" applyBorder="1" applyAlignment="1">
      <alignment horizontal="center" vertical="center"/>
    </xf>
    <xf numFmtId="0" fontId="0" fillId="2" borderId="61" xfId="0" applyFill="1" applyBorder="1" applyAlignment="1">
      <alignment horizontal="center" vertical="center"/>
    </xf>
    <xf numFmtId="0" fontId="0" fillId="2" borderId="62" xfId="0" applyFill="1" applyBorder="1" applyAlignment="1">
      <alignment horizontal="center" vertical="center"/>
    </xf>
    <xf numFmtId="0" fontId="2" fillId="2" borderId="63" xfId="0" applyFont="1" applyFill="1" applyBorder="1" applyAlignment="1">
      <alignment horizontal="center" vertical="center"/>
    </xf>
    <xf numFmtId="0" fontId="8" fillId="0" borderId="63" xfId="0" applyFont="1" applyBorder="1" applyAlignment="1">
      <alignment horizontal="center" vertical="center"/>
    </xf>
    <xf numFmtId="0" fontId="8" fillId="0" borderId="64" xfId="0" applyFont="1" applyBorder="1" applyAlignment="1">
      <alignment horizontal="center" vertical="center"/>
    </xf>
    <xf numFmtId="0" fontId="8" fillId="0" borderId="65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6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262301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92"/>
  <sheetViews>
    <sheetView showGridLines="0" tabSelected="1" view="pageBreakPreview" topLeftCell="A2" zoomScale="80" zoomScaleNormal="55" zoomScaleSheetLayoutView="80" workbookViewId="0">
      <selection activeCell="B8" sqref="B8"/>
    </sheetView>
  </sheetViews>
  <sheetFormatPr defaultColWidth="9.140625" defaultRowHeight="12.75"/>
  <cols>
    <col min="1" max="1" width="10.5703125" style="1" customWidth="1"/>
    <col min="2" max="2" width="10.85546875" style="1" customWidth="1"/>
    <col min="3" max="3" width="10.7109375" style="1" customWidth="1"/>
    <col min="4" max="4" width="9.7109375" style="1" customWidth="1"/>
    <col min="5" max="5" width="9.5703125" style="1" customWidth="1"/>
    <col min="6" max="6" width="10" style="1" customWidth="1"/>
    <col min="7" max="7" width="8.5703125" style="1" customWidth="1"/>
    <col min="8" max="8" width="9.28515625" style="1" customWidth="1"/>
    <col min="9" max="9" width="8.7109375" style="1" customWidth="1"/>
    <col min="10" max="10" width="7.7109375" style="1" customWidth="1"/>
    <col min="11" max="11" width="8.42578125" style="1" customWidth="1"/>
    <col min="12" max="12" width="7.7109375" style="1" customWidth="1"/>
    <col min="13" max="13" width="8.28515625" style="1" customWidth="1"/>
    <col min="14" max="14" width="7.5703125" style="1" customWidth="1"/>
    <col min="15" max="15" width="8" style="1" bestFit="1" customWidth="1"/>
    <col min="16" max="16" width="9.140625" style="1" bestFit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18" ht="165.75" customHeight="1"/>
    <row r="2" spans="1:18" ht="21.75" customHeight="1">
      <c r="A2" s="174" t="s">
        <v>0</v>
      </c>
      <c r="B2" s="174"/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74"/>
      <c r="N2" s="174"/>
      <c r="O2" s="174"/>
      <c r="P2" s="174"/>
    </row>
    <row r="3" spans="1:18" ht="9.75" customHeight="1" thickBot="1">
      <c r="A3" s="86"/>
    </row>
    <row r="4" spans="1:18" ht="20.100000000000001" customHeight="1" thickBot="1">
      <c r="A4" s="6"/>
      <c r="B4" s="8" t="s">
        <v>1</v>
      </c>
      <c r="C4" s="147" t="s">
        <v>2</v>
      </c>
      <c r="D4" s="148"/>
      <c r="E4" s="122" t="s">
        <v>3</v>
      </c>
      <c r="F4" s="121"/>
      <c r="G4" s="153" t="s">
        <v>4</v>
      </c>
      <c r="H4" s="154"/>
      <c r="I4" s="145" t="s">
        <v>5</v>
      </c>
      <c r="J4" s="146"/>
      <c r="K4" s="151" t="s">
        <v>6</v>
      </c>
      <c r="L4" s="152"/>
      <c r="M4" s="149" t="s">
        <v>7</v>
      </c>
      <c r="N4" s="150"/>
      <c r="O4" s="149" t="s">
        <v>8</v>
      </c>
      <c r="P4" s="150"/>
      <c r="Q4" s="7"/>
      <c r="R4" s="63"/>
    </row>
    <row r="5" spans="1:18" ht="20.100000000000001" customHeight="1" thickBot="1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3"/>
    </row>
    <row r="6" spans="1:18" ht="20.100000000000001" customHeight="1">
      <c r="A6" s="73" t="s">
        <v>13</v>
      </c>
      <c r="B6" s="71" t="s">
        <v>14</v>
      </c>
      <c r="C6" s="23">
        <v>2100</v>
      </c>
      <c r="D6" s="24"/>
      <c r="E6" s="23">
        <f t="shared" ref="E6:F7" si="0">C6-G6</f>
        <v>1425</v>
      </c>
      <c r="F6" s="24">
        <f t="shared" si="0"/>
        <v>0</v>
      </c>
      <c r="G6" s="25">
        <v>675</v>
      </c>
      <c r="H6" s="26"/>
      <c r="I6" s="27">
        <f>G6/C6</f>
        <v>0.32142857142857145</v>
      </c>
      <c r="J6" s="28" t="e">
        <f>H6/D6</f>
        <v>#DIV/0!</v>
      </c>
      <c r="K6" s="29"/>
      <c r="L6" s="30"/>
      <c r="M6" s="31"/>
      <c r="N6" s="32"/>
      <c r="O6" s="33"/>
      <c r="P6" s="34"/>
      <c r="Q6" s="69"/>
      <c r="R6" s="67"/>
    </row>
    <row r="7" spans="1:18" ht="20.100000000000001" customHeight="1">
      <c r="A7" s="74" t="s">
        <v>15</v>
      </c>
      <c r="B7" s="72" t="s">
        <v>16</v>
      </c>
      <c r="C7" s="35">
        <v>2100</v>
      </c>
      <c r="D7" s="36"/>
      <c r="E7" s="35">
        <f t="shared" si="0"/>
        <v>1425</v>
      </c>
      <c r="F7" s="36">
        <f t="shared" si="0"/>
        <v>0</v>
      </c>
      <c r="G7" s="37">
        <v>675</v>
      </c>
      <c r="H7" s="38"/>
      <c r="I7" s="39">
        <f t="shared" ref="I7:J7" si="1">G7/C7</f>
        <v>0.32142857142857145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2"/>
      <c r="R7" s="67"/>
    </row>
    <row r="8" spans="1:18" ht="20.100000000000001" customHeight="1">
      <c r="A8" s="74" t="s">
        <v>17</v>
      </c>
      <c r="B8" s="72" t="s">
        <v>18</v>
      </c>
      <c r="C8" s="35">
        <v>2000</v>
      </c>
      <c r="D8" s="36"/>
      <c r="E8" s="35">
        <f t="shared" ref="E8" si="2">C8-G8</f>
        <v>1500</v>
      </c>
      <c r="F8" s="36">
        <f t="shared" ref="F8" si="3">D8-H8</f>
        <v>0</v>
      </c>
      <c r="G8" s="37">
        <v>500</v>
      </c>
      <c r="H8" s="38"/>
      <c r="I8" s="39">
        <f t="shared" ref="I8" si="4">G8/C8</f>
        <v>0.25</v>
      </c>
      <c r="J8" s="40" t="e">
        <f t="shared" ref="J8" si="5">H8/D8</f>
        <v>#DIV/0!</v>
      </c>
      <c r="K8" s="41"/>
      <c r="L8" s="42"/>
      <c r="M8" s="43"/>
      <c r="N8" s="44"/>
      <c r="O8" s="45"/>
      <c r="P8" s="46"/>
      <c r="Q8" s="62"/>
      <c r="R8" s="67"/>
    </row>
    <row r="9" spans="1:18" ht="20.100000000000001" customHeight="1">
      <c r="A9" s="74" t="s">
        <v>19</v>
      </c>
      <c r="B9" s="72" t="s">
        <v>20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41"/>
      <c r="N9" s="42"/>
      <c r="O9" s="50">
        <v>100</v>
      </c>
      <c r="P9" s="51"/>
      <c r="Q9" s="62"/>
      <c r="R9" s="67"/>
    </row>
    <row r="10" spans="1:18" ht="20.100000000000001" customHeight="1">
      <c r="A10" s="74" t="s">
        <v>21</v>
      </c>
      <c r="B10" s="72" t="s">
        <v>22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41"/>
      <c r="N10" s="42"/>
      <c r="O10" s="50">
        <v>100</v>
      </c>
      <c r="P10" s="51"/>
      <c r="Q10" s="62"/>
      <c r="R10" s="67"/>
    </row>
    <row r="11" spans="1:18" ht="20.100000000000001" customHeight="1">
      <c r="A11" s="74" t="s">
        <v>23</v>
      </c>
      <c r="B11" s="72" t="s">
        <v>24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41"/>
      <c r="N11" s="42"/>
      <c r="O11" s="50">
        <v>100</v>
      </c>
      <c r="P11" s="51"/>
      <c r="Q11" s="62"/>
      <c r="R11" s="67"/>
    </row>
    <row r="12" spans="1:18" ht="20.100000000000001" customHeight="1">
      <c r="A12" s="74" t="s">
        <v>25</v>
      </c>
      <c r="B12" s="72" t="s">
        <v>26</v>
      </c>
      <c r="C12" s="47"/>
      <c r="D12" s="48"/>
      <c r="E12" s="47"/>
      <c r="F12" s="48"/>
      <c r="G12" s="41"/>
      <c r="H12" s="42"/>
      <c r="I12" s="49"/>
      <c r="J12" s="42"/>
      <c r="K12" s="41"/>
      <c r="L12" s="42"/>
      <c r="M12" s="41"/>
      <c r="N12" s="42"/>
      <c r="O12" s="50">
        <v>650</v>
      </c>
      <c r="P12" s="51"/>
      <c r="Q12" s="62"/>
      <c r="R12" s="67"/>
    </row>
    <row r="13" spans="1:18" ht="20.100000000000001" customHeight="1">
      <c r="A13" s="74" t="s">
        <v>27</v>
      </c>
      <c r="B13" s="72" t="s">
        <v>28</v>
      </c>
      <c r="C13" s="52"/>
      <c r="D13" s="48"/>
      <c r="E13" s="47"/>
      <c r="F13" s="48"/>
      <c r="G13" s="41"/>
      <c r="H13" s="42"/>
      <c r="I13" s="49"/>
      <c r="J13" s="42"/>
      <c r="K13" s="41"/>
      <c r="L13" s="42"/>
      <c r="M13" s="41"/>
      <c r="N13" s="42"/>
      <c r="O13" s="50">
        <v>100</v>
      </c>
      <c r="P13" s="51"/>
      <c r="Q13" s="62"/>
      <c r="R13" s="67"/>
    </row>
    <row r="14" spans="1:18" ht="20.100000000000001" customHeight="1">
      <c r="A14" s="74" t="s">
        <v>29</v>
      </c>
      <c r="B14" s="72" t="s">
        <v>30</v>
      </c>
      <c r="C14" s="52"/>
      <c r="D14" s="48"/>
      <c r="E14" s="47"/>
      <c r="F14" s="48"/>
      <c r="G14" s="41"/>
      <c r="H14" s="42"/>
      <c r="I14" s="49"/>
      <c r="J14" s="42"/>
      <c r="K14" s="41"/>
      <c r="L14" s="42"/>
      <c r="M14" s="41"/>
      <c r="N14" s="42"/>
      <c r="O14" s="50">
        <v>50</v>
      </c>
      <c r="P14" s="51"/>
      <c r="Q14" s="62"/>
      <c r="R14" s="67"/>
    </row>
    <row r="15" spans="1:18" ht="20.100000000000001" customHeight="1" thickBot="1">
      <c r="A15" s="74" t="s">
        <v>31</v>
      </c>
      <c r="B15" s="102" t="s">
        <v>32</v>
      </c>
      <c r="C15" s="105"/>
      <c r="D15" s="106"/>
      <c r="E15" s="105"/>
      <c r="F15" s="106"/>
      <c r="G15" s="103"/>
      <c r="H15" s="104"/>
      <c r="I15" s="107"/>
      <c r="J15" s="104"/>
      <c r="K15" s="103"/>
      <c r="L15" s="104"/>
      <c r="M15" s="103"/>
      <c r="N15" s="104"/>
      <c r="O15" s="108">
        <v>50</v>
      </c>
      <c r="P15" s="109"/>
      <c r="Q15" s="62"/>
      <c r="R15" s="67"/>
    </row>
    <row r="16" spans="1:18" ht="20.100000000000001" customHeight="1" thickBot="1">
      <c r="A16" s="111" t="s">
        <v>33</v>
      </c>
      <c r="B16" s="112"/>
      <c r="C16" s="75">
        <f>SUM(C6:C15)</f>
        <v>6200</v>
      </c>
      <c r="D16" s="76">
        <f>SUM(D6:D15)</f>
        <v>0</v>
      </c>
      <c r="E16" s="75">
        <f>SUM(E6:E15)</f>
        <v>4350</v>
      </c>
      <c r="F16" s="76">
        <f>SUM(F6:F15)</f>
        <v>0</v>
      </c>
      <c r="G16" s="77">
        <f>SUM(G6:G15)</f>
        <v>1850</v>
      </c>
      <c r="H16" s="78">
        <f>SUM(H6:H15)</f>
        <v>0</v>
      </c>
      <c r="I16" s="79"/>
      <c r="J16" s="80"/>
      <c r="K16" s="77">
        <f>SUM(K6:K15)</f>
        <v>0</v>
      </c>
      <c r="L16" s="78">
        <f>SUM(L6:L15)</f>
        <v>0</v>
      </c>
      <c r="M16" s="110">
        <f>SUM(M6:M15)</f>
        <v>0</v>
      </c>
      <c r="N16" s="81">
        <f>SUM(N6:N15)</f>
        <v>0</v>
      </c>
      <c r="O16" s="82">
        <f>SUM(O6:O15)</f>
        <v>1150</v>
      </c>
      <c r="P16" s="83">
        <f>SUM(P6:P15)</f>
        <v>0</v>
      </c>
      <c r="Q16" s="53"/>
      <c r="R16" s="67"/>
    </row>
    <row r="17" spans="1:21" ht="20.100000000000001" customHeight="1" thickBot="1">
      <c r="A17" s="64"/>
      <c r="B17" s="54"/>
      <c r="C17" s="54"/>
      <c r="D17" s="54"/>
      <c r="E17" s="54"/>
      <c r="F17" s="65"/>
      <c r="G17" s="65"/>
      <c r="H17" s="70"/>
      <c r="I17" s="70"/>
      <c r="J17" s="65"/>
      <c r="K17" s="65"/>
      <c r="L17" s="66"/>
      <c r="M17" s="66"/>
      <c r="N17" s="66"/>
      <c r="O17" s="66"/>
      <c r="P17" s="53"/>
      <c r="Q17" s="67"/>
    </row>
    <row r="18" spans="1:21" ht="20.100000000000001" customHeight="1" thickBot="1">
      <c r="A18" s="97" t="s">
        <v>34</v>
      </c>
      <c r="B18" s="84"/>
      <c r="C18" s="84"/>
      <c r="D18" s="84"/>
      <c r="F18" s="204" t="s">
        <v>35</v>
      </c>
      <c r="G18" s="205"/>
      <c r="H18" s="178" t="s">
        <v>36</v>
      </c>
      <c r="I18" s="179"/>
      <c r="J18" s="180"/>
      <c r="L18" s="96" t="s">
        <v>37</v>
      </c>
      <c r="M18" s="85"/>
      <c r="N18" s="85"/>
      <c r="O18" s="85"/>
      <c r="P18" s="85"/>
      <c r="R18" s="1" t="b">
        <f>T18=U18</f>
        <v>1</v>
      </c>
      <c r="T18" s="1" t="b">
        <f>C22&lt;0</f>
        <v>0</v>
      </c>
      <c r="U18" s="1" t="b">
        <f>D22&lt;0</f>
        <v>0</v>
      </c>
    </row>
    <row r="19" spans="1:21" ht="18.75" customHeight="1" thickBot="1">
      <c r="A19" s="196" t="s">
        <v>33</v>
      </c>
      <c r="B19" s="197"/>
      <c r="C19" s="87" t="s">
        <v>11</v>
      </c>
      <c r="D19" s="88" t="s">
        <v>12</v>
      </c>
      <c r="F19" s="206"/>
      <c r="G19" s="207"/>
      <c r="H19" s="181"/>
      <c r="I19" s="182"/>
      <c r="J19" s="183"/>
      <c r="L19" s="175" t="s">
        <v>38</v>
      </c>
      <c r="M19" s="175"/>
      <c r="N19" s="175"/>
      <c r="O19" s="175"/>
      <c r="P19" s="99">
        <f>IF(R18=TRUE, 1, 0)</f>
        <v>1</v>
      </c>
    </row>
    <row r="20" spans="1:21" ht="18.75" customHeight="1">
      <c r="A20" s="198" t="s">
        <v>39</v>
      </c>
      <c r="B20" s="199"/>
      <c r="C20" s="89">
        <f>G16+K16</f>
        <v>1850</v>
      </c>
      <c r="D20" s="90">
        <f>H16+L16</f>
        <v>0</v>
      </c>
      <c r="F20" s="127" t="s">
        <v>40</v>
      </c>
      <c r="G20" s="128"/>
      <c r="H20" s="187"/>
      <c r="I20" s="188"/>
      <c r="J20" s="189"/>
      <c r="L20" s="176"/>
      <c r="M20" s="176"/>
      <c r="N20" s="176"/>
      <c r="O20" s="176"/>
      <c r="P20" s="101"/>
      <c r="R20" s="1" t="e">
        <f>T20=U20</f>
        <v>#DIV/0!</v>
      </c>
      <c r="T20" s="1" t="e">
        <f>H23&lt;0</f>
        <v>#DIV/0!</v>
      </c>
      <c r="U20" s="1" t="b">
        <f>D22&lt;0</f>
        <v>0</v>
      </c>
    </row>
    <row r="21" spans="1:21" ht="18.75" customHeight="1" thickBot="1">
      <c r="A21" s="200" t="s">
        <v>41</v>
      </c>
      <c r="B21" s="201"/>
      <c r="C21" s="93">
        <f>M16+O16</f>
        <v>1150</v>
      </c>
      <c r="D21" s="94">
        <f>N16+P16</f>
        <v>0</v>
      </c>
      <c r="F21" s="129" t="s">
        <v>42</v>
      </c>
      <c r="G21" s="130"/>
      <c r="H21" s="190"/>
      <c r="I21" s="191"/>
      <c r="J21" s="192"/>
      <c r="L21" s="177" t="s">
        <v>43</v>
      </c>
      <c r="M21" s="177"/>
      <c r="N21" s="177"/>
      <c r="O21" s="177"/>
      <c r="P21" s="100" t="e">
        <f>IF(R20=TRUE, 1, 0)</f>
        <v>#DIV/0!</v>
      </c>
    </row>
    <row r="22" spans="1:21" ht="18.75" customHeight="1" thickBot="1">
      <c r="A22" s="202" t="s">
        <v>44</v>
      </c>
      <c r="B22" s="203"/>
      <c r="C22" s="91">
        <f>C20-C21</f>
        <v>700</v>
      </c>
      <c r="D22" s="92">
        <f>D20-D21</f>
        <v>0</v>
      </c>
      <c r="F22" s="208" t="s">
        <v>45</v>
      </c>
      <c r="G22" s="209"/>
      <c r="H22" s="193"/>
      <c r="I22" s="194"/>
      <c r="J22" s="195"/>
      <c r="L22" s="176"/>
      <c r="M22" s="176"/>
      <c r="N22" s="176"/>
      <c r="O22" s="176"/>
      <c r="P22" s="101"/>
      <c r="R22" s="1" t="e">
        <f>AND(H23&gt;=-0.02, H23&lt;=0.02)</f>
        <v>#DIV/0!</v>
      </c>
    </row>
    <row r="23" spans="1:21" ht="16.5" customHeight="1" thickBot="1">
      <c r="F23" s="143" t="s">
        <v>46</v>
      </c>
      <c r="G23" s="144"/>
      <c r="H23" s="184" t="e">
        <f>AVERAGE(H20:J22)</f>
        <v>#DIV/0!</v>
      </c>
      <c r="I23" s="185"/>
      <c r="J23" s="186"/>
      <c r="L23" s="173" t="s">
        <v>47</v>
      </c>
      <c r="M23" s="173"/>
      <c r="N23" s="173"/>
      <c r="O23" s="173"/>
      <c r="P23" s="95" t="e">
        <f>IF(R22=TRUE, 1, 0)</f>
        <v>#DIV/0!</v>
      </c>
    </row>
    <row r="24" spans="1:21" ht="13.7" customHeight="1">
      <c r="A24" s="53"/>
      <c r="B24" s="53"/>
      <c r="C24" s="53"/>
      <c r="D24" s="53"/>
      <c r="E24" s="53"/>
      <c r="F24" s="53"/>
      <c r="G24" s="53"/>
      <c r="H24" s="53"/>
      <c r="I24" s="53"/>
      <c r="J24" s="53"/>
      <c r="K24" s="53"/>
      <c r="L24" s="173"/>
      <c r="M24" s="173"/>
      <c r="N24" s="173"/>
      <c r="O24" s="173"/>
      <c r="P24" s="98"/>
    </row>
    <row r="25" spans="1:21" ht="13.7" customHeight="1">
      <c r="A25" s="53"/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56"/>
      <c r="M25" s="56"/>
      <c r="N25" s="57"/>
      <c r="O25" s="57"/>
      <c r="P25" s="7"/>
      <c r="Q25" s="7"/>
    </row>
    <row r="26" spans="1:21" ht="13.5" customHeight="1" thickBot="1">
      <c r="A26" s="3" t="s">
        <v>48</v>
      </c>
      <c r="B26" s="3"/>
      <c r="C26" s="3"/>
      <c r="D26" s="3"/>
      <c r="E26" s="3"/>
      <c r="F26" s="3"/>
      <c r="G26" s="3"/>
      <c r="H26" s="3"/>
      <c r="I26" s="3"/>
      <c r="J26" s="3"/>
      <c r="K26" s="3"/>
      <c r="L26" s="4"/>
      <c r="M26" s="4"/>
      <c r="N26" s="3"/>
      <c r="O26" s="3"/>
    </row>
    <row r="27" spans="1:21" ht="20.100000000000001" customHeight="1">
      <c r="A27" s="131"/>
      <c r="B27" s="132"/>
      <c r="C27" s="132"/>
      <c r="D27" s="132"/>
      <c r="E27" s="132"/>
      <c r="F27" s="132"/>
      <c r="G27" s="132"/>
      <c r="H27" s="132"/>
      <c r="I27" s="132"/>
      <c r="J27" s="132"/>
      <c r="K27" s="132"/>
      <c r="L27" s="132"/>
      <c r="M27" s="132"/>
      <c r="N27" s="132"/>
      <c r="O27" s="132"/>
      <c r="P27" s="133"/>
      <c r="Q27" s="68"/>
    </row>
    <row r="28" spans="1:21" ht="20.100000000000001" customHeight="1">
      <c r="A28" s="134"/>
      <c r="B28" s="135"/>
      <c r="C28" s="135"/>
      <c r="D28" s="135"/>
      <c r="E28" s="135"/>
      <c r="F28" s="135"/>
      <c r="G28" s="135"/>
      <c r="H28" s="135"/>
      <c r="I28" s="135"/>
      <c r="J28" s="135"/>
      <c r="K28" s="135"/>
      <c r="L28" s="135"/>
      <c r="M28" s="135"/>
      <c r="N28" s="135"/>
      <c r="O28" s="135"/>
      <c r="P28" s="136"/>
      <c r="Q28" s="68"/>
    </row>
    <row r="29" spans="1:21" ht="20.100000000000001" customHeight="1" thickBot="1">
      <c r="A29" s="137"/>
      <c r="B29" s="138"/>
      <c r="C29" s="138"/>
      <c r="D29" s="138"/>
      <c r="E29" s="138"/>
      <c r="F29" s="138"/>
      <c r="G29" s="138"/>
      <c r="H29" s="138"/>
      <c r="I29" s="138"/>
      <c r="J29" s="138"/>
      <c r="K29" s="138"/>
      <c r="L29" s="138"/>
      <c r="M29" s="138"/>
      <c r="N29" s="138"/>
      <c r="O29" s="138"/>
      <c r="P29" s="139"/>
    </row>
    <row r="30" spans="1:21" ht="20.100000000000001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</row>
    <row r="31" spans="1:21" ht="13.5" thickBo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</row>
    <row r="32" spans="1:21" ht="20.100000000000001" customHeight="1" thickBot="1">
      <c r="A32" s="140" t="s">
        <v>49</v>
      </c>
      <c r="B32" s="141"/>
      <c r="C32" s="141"/>
      <c r="D32" s="141"/>
      <c r="E32" s="141"/>
      <c r="F32" s="142"/>
      <c r="G32" s="54"/>
      <c r="H32" s="54"/>
      <c r="I32" s="54"/>
      <c r="J32" s="54"/>
      <c r="K32" s="54"/>
      <c r="L32" s="54"/>
      <c r="M32" s="54"/>
      <c r="N32" s="54"/>
      <c r="O32" s="54"/>
      <c r="P32" s="53"/>
      <c r="Q32" s="55"/>
    </row>
    <row r="33" spans="1:16" ht="19.149999999999999" customHeight="1" thickBot="1">
      <c r="A33" s="5" t="s">
        <v>9</v>
      </c>
      <c r="B33" s="166" t="s">
        <v>50</v>
      </c>
      <c r="C33" s="167"/>
      <c r="D33" s="121" t="s">
        <v>51</v>
      </c>
      <c r="E33" s="123"/>
      <c r="F33" s="123"/>
      <c r="G33" s="122"/>
      <c r="H33" s="121" t="s">
        <v>52</v>
      </c>
      <c r="I33" s="122"/>
      <c r="J33" s="123" t="s">
        <v>53</v>
      </c>
      <c r="K33" s="123"/>
      <c r="L33" s="124" t="s">
        <v>6</v>
      </c>
      <c r="M33" s="124"/>
      <c r="N33" s="117" t="s">
        <v>7</v>
      </c>
      <c r="O33" s="118"/>
      <c r="P33" s="59" t="s">
        <v>54</v>
      </c>
    </row>
    <row r="34" spans="1:16" ht="18.75" customHeight="1" thickBot="1">
      <c r="A34" s="60" t="s">
        <v>55</v>
      </c>
      <c r="B34" s="164"/>
      <c r="C34" s="165"/>
      <c r="D34" s="156"/>
      <c r="E34" s="170"/>
      <c r="F34" s="170"/>
      <c r="G34" s="157"/>
      <c r="H34" s="156"/>
      <c r="I34" s="157"/>
      <c r="J34" s="158"/>
      <c r="K34" s="159"/>
      <c r="L34" s="115"/>
      <c r="M34" s="116"/>
      <c r="N34" s="119"/>
      <c r="O34" s="120"/>
      <c r="P34" s="58">
        <f t="shared" ref="P34:P42" si="6">L34-N34</f>
        <v>0</v>
      </c>
    </row>
    <row r="35" spans="1:16" ht="18.75" customHeight="1" thickBot="1">
      <c r="A35" s="61" t="s">
        <v>55</v>
      </c>
      <c r="B35" s="163"/>
      <c r="C35" s="163"/>
      <c r="D35" s="125"/>
      <c r="E35" s="162"/>
      <c r="F35" s="162"/>
      <c r="G35" s="126"/>
      <c r="H35" s="125"/>
      <c r="I35" s="126"/>
      <c r="J35" s="113"/>
      <c r="K35" s="114"/>
      <c r="L35" s="115"/>
      <c r="M35" s="116"/>
      <c r="N35" s="119"/>
      <c r="O35" s="120"/>
      <c r="P35" s="58">
        <f t="shared" si="6"/>
        <v>0</v>
      </c>
    </row>
    <row r="36" spans="1:16" ht="19.149999999999999" customHeight="1" thickBot="1">
      <c r="A36" s="61" t="s">
        <v>55</v>
      </c>
      <c r="B36" s="168"/>
      <c r="C36" s="169"/>
      <c r="D36" s="125"/>
      <c r="E36" s="162"/>
      <c r="F36" s="162"/>
      <c r="G36" s="126"/>
      <c r="H36" s="125"/>
      <c r="I36" s="126"/>
      <c r="J36" s="125"/>
      <c r="K36" s="155"/>
      <c r="L36" s="160"/>
      <c r="M36" s="161"/>
      <c r="N36" s="171"/>
      <c r="O36" s="172"/>
      <c r="P36" s="58">
        <f t="shared" si="6"/>
        <v>0</v>
      </c>
    </row>
    <row r="37" spans="1:16" ht="19.5" customHeight="1" thickBot="1">
      <c r="A37" s="60" t="s">
        <v>55</v>
      </c>
      <c r="B37" s="210"/>
      <c r="C37" s="211"/>
      <c r="D37" s="168"/>
      <c r="E37" s="212"/>
      <c r="F37" s="212"/>
      <c r="G37" s="169"/>
      <c r="H37" s="168"/>
      <c r="I37" s="169"/>
      <c r="J37" s="168"/>
      <c r="K37" s="169"/>
      <c r="L37" s="160"/>
      <c r="M37" s="161"/>
      <c r="N37" s="171"/>
      <c r="O37" s="172"/>
      <c r="P37" s="58">
        <f t="shared" si="6"/>
        <v>0</v>
      </c>
    </row>
    <row r="38" spans="1:16" ht="19.5" customHeight="1" thickBot="1">
      <c r="A38" s="61" t="s">
        <v>55</v>
      </c>
      <c r="B38" s="168"/>
      <c r="C38" s="169"/>
      <c r="D38" s="125"/>
      <c r="E38" s="162"/>
      <c r="F38" s="162"/>
      <c r="G38" s="126"/>
      <c r="H38" s="125"/>
      <c r="I38" s="126"/>
      <c r="J38" s="125"/>
      <c r="K38" s="126"/>
      <c r="L38" s="160"/>
      <c r="M38" s="161"/>
      <c r="N38" s="171"/>
      <c r="O38" s="172"/>
      <c r="P38" s="58">
        <f t="shared" si="6"/>
        <v>0</v>
      </c>
    </row>
    <row r="39" spans="1:16" ht="19.5" customHeight="1" thickBot="1">
      <c r="A39" s="61" t="s">
        <v>55</v>
      </c>
      <c r="B39" s="168"/>
      <c r="C39" s="169"/>
      <c r="D39" s="125"/>
      <c r="E39" s="162"/>
      <c r="F39" s="162"/>
      <c r="G39" s="126"/>
      <c r="H39" s="125"/>
      <c r="I39" s="126"/>
      <c r="J39" s="125"/>
      <c r="K39" s="126"/>
      <c r="L39" s="160"/>
      <c r="M39" s="161"/>
      <c r="N39" s="171"/>
      <c r="O39" s="172"/>
      <c r="P39" s="58">
        <f t="shared" si="6"/>
        <v>0</v>
      </c>
    </row>
    <row r="40" spans="1:16" ht="19.5" customHeight="1" thickBot="1">
      <c r="A40" s="60" t="s">
        <v>55</v>
      </c>
      <c r="B40" s="210"/>
      <c r="C40" s="211"/>
      <c r="D40" s="168"/>
      <c r="E40" s="212"/>
      <c r="F40" s="212"/>
      <c r="G40" s="169"/>
      <c r="H40" s="168"/>
      <c r="I40" s="169"/>
      <c r="J40" s="168"/>
      <c r="K40" s="169"/>
      <c r="L40" s="160"/>
      <c r="M40" s="161"/>
      <c r="N40" s="171"/>
      <c r="O40" s="172"/>
      <c r="P40" s="58">
        <f t="shared" si="6"/>
        <v>0</v>
      </c>
    </row>
    <row r="41" spans="1:16" ht="19.5" customHeight="1" thickBot="1">
      <c r="A41" s="61" t="s">
        <v>55</v>
      </c>
      <c r="B41" s="168"/>
      <c r="C41" s="169"/>
      <c r="D41" s="125"/>
      <c r="E41" s="162"/>
      <c r="F41" s="162"/>
      <c r="G41" s="126"/>
      <c r="H41" s="125"/>
      <c r="I41" s="126"/>
      <c r="J41" s="125"/>
      <c r="K41" s="126"/>
      <c r="L41" s="160"/>
      <c r="M41" s="161"/>
      <c r="N41" s="171"/>
      <c r="O41" s="172"/>
      <c r="P41" s="58">
        <f t="shared" si="6"/>
        <v>0</v>
      </c>
    </row>
    <row r="42" spans="1:16" ht="18.75" customHeight="1">
      <c r="A42" s="61" t="s">
        <v>55</v>
      </c>
      <c r="B42" s="168"/>
      <c r="C42" s="169"/>
      <c r="D42" s="125"/>
      <c r="E42" s="162"/>
      <c r="F42" s="162"/>
      <c r="G42" s="126"/>
      <c r="H42" s="125"/>
      <c r="I42" s="126"/>
      <c r="J42" s="125"/>
      <c r="K42" s="126"/>
      <c r="L42" s="160"/>
      <c r="M42" s="161"/>
      <c r="N42" s="171"/>
      <c r="O42" s="172"/>
      <c r="P42" s="58">
        <f t="shared" si="6"/>
        <v>0</v>
      </c>
    </row>
    <row r="43" spans="1:16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</row>
    <row r="581" spans="1:1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</row>
    <row r="582" spans="1:1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</row>
    <row r="583" spans="1:15">
      <c r="L583" s="2"/>
      <c r="M583" s="2"/>
      <c r="N583" s="2"/>
      <c r="O583" s="2"/>
    </row>
    <row r="584" spans="1:15">
      <c r="L584" s="2"/>
      <c r="M584" s="2"/>
      <c r="N584" s="2"/>
      <c r="O584" s="2"/>
    </row>
    <row r="585" spans="1:15">
      <c r="L585" s="2"/>
      <c r="M585" s="2"/>
      <c r="N585" s="2"/>
      <c r="O585" s="2"/>
    </row>
    <row r="586" spans="1:15">
      <c r="L586" s="2"/>
      <c r="M586" s="2"/>
      <c r="N586" s="2"/>
      <c r="O586" s="2"/>
    </row>
    <row r="587" spans="1:15">
      <c r="L587" s="2"/>
      <c r="M587" s="2"/>
      <c r="N587" s="2"/>
      <c r="O587" s="2"/>
    </row>
    <row r="588" spans="1:15">
      <c r="L588" s="2"/>
      <c r="M588" s="2"/>
      <c r="N588" s="2"/>
      <c r="O588" s="2"/>
    </row>
    <row r="589" spans="1:15">
      <c r="L589" s="2"/>
      <c r="M589" s="2"/>
      <c r="N589" s="2"/>
      <c r="O589" s="2"/>
    </row>
    <row r="590" spans="1:15">
      <c r="L590" s="2"/>
      <c r="M590" s="2"/>
      <c r="N590" s="2"/>
      <c r="O590" s="2"/>
    </row>
    <row r="591" spans="1:15">
      <c r="L591" s="2"/>
      <c r="M591" s="2"/>
      <c r="N591" s="2"/>
      <c r="O591" s="2"/>
    </row>
    <row r="592" spans="1:15">
      <c r="L592" s="2"/>
      <c r="M592" s="2"/>
      <c r="N592" s="2"/>
      <c r="O592" s="2"/>
    </row>
  </sheetData>
  <mergeCells count="88">
    <mergeCell ref="N41:O41"/>
    <mergeCell ref="B42:C42"/>
    <mergeCell ref="D42:G42"/>
    <mergeCell ref="H42:I42"/>
    <mergeCell ref="J42:K42"/>
    <mergeCell ref="L42:M42"/>
    <mergeCell ref="N42:O42"/>
    <mergeCell ref="B41:C41"/>
    <mergeCell ref="D41:G41"/>
    <mergeCell ref="H41:I41"/>
    <mergeCell ref="J41:K41"/>
    <mergeCell ref="L41:M41"/>
    <mergeCell ref="N39:O39"/>
    <mergeCell ref="B40:C40"/>
    <mergeCell ref="D40:G40"/>
    <mergeCell ref="H40:I40"/>
    <mergeCell ref="J40:K40"/>
    <mergeCell ref="L40:M40"/>
    <mergeCell ref="N40:O40"/>
    <mergeCell ref="B39:C39"/>
    <mergeCell ref="D39:G39"/>
    <mergeCell ref="H39:I39"/>
    <mergeCell ref="J39:K39"/>
    <mergeCell ref="L39:M39"/>
    <mergeCell ref="N37:O37"/>
    <mergeCell ref="B38:C38"/>
    <mergeCell ref="D38:G38"/>
    <mergeCell ref="H38:I38"/>
    <mergeCell ref="J38:K38"/>
    <mergeCell ref="L38:M38"/>
    <mergeCell ref="N38:O38"/>
    <mergeCell ref="B37:C37"/>
    <mergeCell ref="D37:G37"/>
    <mergeCell ref="H37:I37"/>
    <mergeCell ref="J37:K37"/>
    <mergeCell ref="L37:M37"/>
    <mergeCell ref="N36:O36"/>
    <mergeCell ref="L23:O24"/>
    <mergeCell ref="A2:P2"/>
    <mergeCell ref="L19:O20"/>
    <mergeCell ref="L21:O22"/>
    <mergeCell ref="H18:J19"/>
    <mergeCell ref="H23:J23"/>
    <mergeCell ref="H20:J20"/>
    <mergeCell ref="H21:J21"/>
    <mergeCell ref="H22:J22"/>
    <mergeCell ref="A19:B19"/>
    <mergeCell ref="A20:B20"/>
    <mergeCell ref="A21:B21"/>
    <mergeCell ref="A22:B22"/>
    <mergeCell ref="F18:G19"/>
    <mergeCell ref="F22:G22"/>
    <mergeCell ref="D36:G36"/>
    <mergeCell ref="B35:C35"/>
    <mergeCell ref="B34:C34"/>
    <mergeCell ref="B33:C33"/>
    <mergeCell ref="B36:C36"/>
    <mergeCell ref="D33:G33"/>
    <mergeCell ref="D34:G34"/>
    <mergeCell ref="D35:G35"/>
    <mergeCell ref="H36:I36"/>
    <mergeCell ref="J36:K36"/>
    <mergeCell ref="L34:M34"/>
    <mergeCell ref="H34:I34"/>
    <mergeCell ref="J34:K34"/>
    <mergeCell ref="L36:M36"/>
    <mergeCell ref="I4:J4"/>
    <mergeCell ref="C4:D4"/>
    <mergeCell ref="O4:P4"/>
    <mergeCell ref="K4:L4"/>
    <mergeCell ref="G4:H4"/>
    <mergeCell ref="E4:F4"/>
    <mergeCell ref="M4:N4"/>
    <mergeCell ref="A16:B16"/>
    <mergeCell ref="J35:K35"/>
    <mergeCell ref="L35:M35"/>
    <mergeCell ref="N33:O33"/>
    <mergeCell ref="N34:O34"/>
    <mergeCell ref="N35:O35"/>
    <mergeCell ref="H33:I33"/>
    <mergeCell ref="J33:K33"/>
    <mergeCell ref="L33:M33"/>
    <mergeCell ref="H35:I35"/>
    <mergeCell ref="F20:G20"/>
    <mergeCell ref="F21:G21"/>
    <mergeCell ref="A27:P29"/>
    <mergeCell ref="A32:F32"/>
    <mergeCell ref="F23:G23"/>
  </mergeCells>
  <phoneticPr fontId="5" type="noConversion"/>
  <conditionalFormatting sqref="R18:R22">
    <cfRule type="expression" priority="6">
      <formula>TRUE</formula>
    </cfRule>
  </conditionalFormatting>
  <conditionalFormatting sqref="P18">
    <cfRule type="expression" priority="11">
      <formula>$R$18:$R$22=TRUE</formula>
    </cfRule>
  </conditionalFormatting>
  <conditionalFormatting sqref="P19 P21 P23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7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R18:R22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P18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6" ma:contentTypeDescription="Create a new document." ma:contentTypeScope="" ma:versionID="54e4545fc32e3b672cf3b7df0613b785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571b4c7a2090382625cc6123eb0ded3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0C43D11-DB4C-46D0-9185-F9C514848485}"/>
</file>

<file path=customXml/itemProps2.xml><?xml version="1.0" encoding="utf-8"?>
<ds:datastoreItem xmlns:ds="http://schemas.openxmlformats.org/officeDocument/2006/customXml" ds:itemID="{24885331-8427-4DF2-B3EC-5607E97706A9}"/>
</file>

<file path=customXml/itemProps3.xml><?xml version="1.0" encoding="utf-8"?>
<ds:datastoreItem xmlns:ds="http://schemas.openxmlformats.org/officeDocument/2006/customXml" ds:itemID="{28282CBD-E5D7-40DC-AD42-11B72219723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/>
  <cp:revision/>
  <dcterms:created xsi:type="dcterms:W3CDTF">2015-11-16T19:09:52Z</dcterms:created>
  <dcterms:modified xsi:type="dcterms:W3CDTF">2023-06-19T16:33:43Z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