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WENDYS\"/>
    </mc:Choice>
  </mc:AlternateContent>
  <xr:revisionPtr revIDLastSave="0" documentId="8_{E3266AC7-4797-4902-8800-F0552CD973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<sst xmlns="http://schemas.openxmlformats.org/spreadsheetml/2006/main" count="74" uniqueCount="48">
  <si>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</si>
  <si>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</si>
  <si>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</si>
  <si>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</si>
  <si>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</si>
  <si>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</si>
  <si>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</si>
  <si>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</si>
  <si>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</si>
  <si>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</si>
  <si>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</si>
  <si>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</si>
  <si>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</si>
  <si>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</si>
  <si>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</si>
  <si>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</si>
  <si>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</si>
  <si>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</si>
  <si>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</si>
  <si>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</si>
  <si>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</si>
  <si>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</si>
  <si>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</si>
  <si>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</si>
  <si>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</si>
  <si>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</si>
  <si>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</si>
  <si>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</si>
  <si>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</si>
  <si>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</si>
  <si>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</si>
  <si>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</si>
  <si>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</si>
  <si>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</si>
  <si>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</si>
  <si>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</si>
  <si>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</si>
  <si>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</si>
  <si>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</si>
  <si>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</si>
  <si>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</si>
  <si>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HD1 GRILL</t>
  </si>
  <si>
    <t>HD2 FRYER</t>
  </si>
  <si>
    <t>RESTROOM</t>
  </si>
  <si>
    <t>DOAS-1</t>
  </si>
  <si>
    <t>DOAS-2</t>
  </si>
  <si>
    <t>0.002"</t>
  </si>
  <si>
    <t>0.000"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</si>
</sst>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26" sqref="M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44</v>
      </c>
      <c r="B6" s="72" t="s">
        <v>40</v>
      </c>
      <c r="C6" s="23">
        <v>2100</v>
      </c>
      <c r="D6" s="24">
        <v>2188</v>
      </c>
      <c r="E6" s="23">
        <f t="shared" ref="E6:F7" si="0">C6-G6</f>
        <v>0</v>
      </c>
      <c r="F6" s="24">
        <f t="shared" si="0"/>
        <v>0</v>
      </c>
      <c r="G6" s="25">
        <v>2100</v>
      </c>
      <c r="H6" s="26">
        <v>2188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45</v>
      </c>
      <c r="B7" s="73" t="s">
        <v>39</v>
      </c>
      <c r="C7" s="35">
        <v>4300</v>
      </c>
      <c r="D7" s="36">
        <v>4189</v>
      </c>
      <c r="E7" s="35">
        <f t="shared" si="0"/>
        <v>2400</v>
      </c>
      <c r="F7" s="36">
        <f t="shared" si="0"/>
        <v>2215</v>
      </c>
      <c r="G7" s="37">
        <v>1900</v>
      </c>
      <c r="H7" s="38">
        <v>1974</v>
      </c>
      <c r="I7" s="39">
        <f t="shared" ref="I7:J7" si="1">G7/C7</f>
        <v>0.44186046511627908</v>
      </c>
      <c r="J7" s="40">
        <f t="shared" si="1"/>
        <v>0.47123418476963475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1852</v>
      </c>
      <c r="N8" s="51">
        <v>1939</v>
      </c>
      <c r="O8" s="45"/>
      <c r="P8" s="46"/>
      <c r="Q8" s="63"/>
      <c r="R8" s="68"/>
    </row>
    <row r="9" spans="1:21" ht="20.100000000000001" customHeight="1" x14ac:dyDescent="0.2">
      <c r="A9" s="75" t="s">
        <v>14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>
        <v>1672</v>
      </c>
      <c r="O9" s="45"/>
      <c r="P9" s="46"/>
      <c r="Q9" s="63"/>
      <c r="R9" s="68"/>
    </row>
    <row r="10" spans="1:21" ht="20.100000000000001" customHeight="1" thickBot="1" x14ac:dyDescent="0.25">
      <c r="A10" s="75" t="s">
        <v>15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450</v>
      </c>
      <c r="P10" s="53">
        <v>478</v>
      </c>
      <c r="Q10" s="63"/>
      <c r="R10" s="68"/>
    </row>
    <row r="11" spans="1:21" ht="20.100000000000001" customHeight="1" thickBot="1" x14ac:dyDescent="0.25">
      <c r="A11" s="104" t="s">
        <v>16</v>
      </c>
      <c r="B11" s="105"/>
      <c r="C11" s="76">
        <f>SUM(C6:C10)</f>
        <v>6400</v>
      </c>
      <c r="D11" s="77">
        <f>SUM(D6:D10)</f>
        <v>6377</v>
      </c>
      <c r="E11" s="76">
        <f>SUM(E6:E10)</f>
        <v>2400</v>
      </c>
      <c r="F11" s="77">
        <f>SUM(F6:F10)</f>
        <v>2215</v>
      </c>
      <c r="G11" s="78">
        <f>SUM(G6:G10)</f>
        <v>4000</v>
      </c>
      <c r="H11" s="79">
        <f>SUM(H6:H10)</f>
        <v>4162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3514</v>
      </c>
      <c r="N11" s="82">
        <f>SUM(N6:N10)</f>
        <v>3611</v>
      </c>
      <c r="O11" s="83">
        <f>SUM(O6:O10)</f>
        <v>450</v>
      </c>
      <c r="P11" s="84">
        <f>SUM(P6:P10)</f>
        <v>478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17</v>
      </c>
      <c r="B13" s="85"/>
      <c r="C13" s="85"/>
      <c r="D13" s="85"/>
      <c r="F13" s="194" t="s">
        <v>18</v>
      </c>
      <c r="G13" s="195"/>
      <c r="H13" s="171" t="s">
        <v>19</v>
      </c>
      <c r="I13" s="172"/>
      <c r="J13" s="173"/>
      <c r="L13" s="97" t="s">
        <v>20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6" t="s">
        <v>16</v>
      </c>
      <c r="B14" s="187"/>
      <c r="C14" s="88" t="s">
        <v>11</v>
      </c>
      <c r="D14" s="89" t="s">
        <v>12</v>
      </c>
      <c r="F14" s="196"/>
      <c r="G14" s="197"/>
      <c r="H14" s="174"/>
      <c r="I14" s="175"/>
      <c r="J14" s="176"/>
      <c r="L14" s="168" t="s">
        <v>21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88" t="s">
        <v>22</v>
      </c>
      <c r="B15" s="189"/>
      <c r="C15" s="90">
        <f>G11+K11</f>
        <v>4000</v>
      </c>
      <c r="D15" s="91">
        <f>H11+L11</f>
        <v>4162</v>
      </c>
      <c r="F15" s="120" t="s">
        <v>23</v>
      </c>
      <c r="G15" s="121"/>
      <c r="H15" s="180" t="s">
        <v>46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0" t="s">
        <v>24</v>
      </c>
      <c r="B16" s="191"/>
      <c r="C16" s="94">
        <f>M11+O11</f>
        <v>3964</v>
      </c>
      <c r="D16" s="95">
        <f>N11+P11</f>
        <v>4089</v>
      </c>
      <c r="F16" s="122" t="s">
        <v>25</v>
      </c>
      <c r="G16" s="123"/>
      <c r="L16" s="170" t="s">
        <v>26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">
      <c r="A17" s="192" t="s">
        <v>27</v>
      </c>
      <c r="B17" s="193"/>
      <c r="C17" s="92">
        <f>C15-C16</f>
        <v>36</v>
      </c>
      <c r="D17" s="93">
        <f>D15-D16</f>
        <v>73</v>
      </c>
      <c r="F17" s="198" t="s">
        <v>28</v>
      </c>
      <c r="G17" s="199"/>
      <c r="H17" s="183" t="s">
        <v>47</v>
      </c>
      <c r="I17" s="184"/>
      <c r="J17" s="185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5">
      <c r="F18" s="136" t="s">
        <v>29</v>
      </c>
      <c r="G18" s="137"/>
      <c r="H18" s="177">
        <v>1E-3</v>
      </c>
      <c r="I18" s="178"/>
      <c r="J18" s="179"/>
      <c r="L18" s="166" t="s">
        <v>30</v>
      </c>
      <c r="M18" s="166"/>
      <c r="N18" s="166"/>
      <c r="O18" s="16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32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9" t="s">
        <v>33</v>
      </c>
      <c r="C28" s="160"/>
      <c r="D28" s="114" t="s">
        <v>34</v>
      </c>
      <c r="E28" s="116"/>
      <c r="F28" s="116"/>
      <c r="G28" s="115"/>
      <c r="H28" s="114" t="s">
        <v>35</v>
      </c>
      <c r="I28" s="115"/>
      <c r="J28" s="116" t="s">
        <v>36</v>
      </c>
      <c r="K28" s="116"/>
      <c r="L28" s="117" t="s">
        <v>6</v>
      </c>
      <c r="M28" s="117"/>
      <c r="N28" s="110" t="s">
        <v>7</v>
      </c>
      <c r="O28" s="111"/>
      <c r="P28" s="60" t="s">
        <v>37</v>
      </c>
    </row>
    <row r="29" spans="1:18" ht="18.75" customHeight="1" thickBot="1" x14ac:dyDescent="0.25">
      <c r="A29" s="61" t="s">
        <v>38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38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38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38</v>
      </c>
      <c r="B32" s="200"/>
      <c r="C32" s="201"/>
      <c r="D32" s="161"/>
      <c r="E32" s="202"/>
      <c r="F32" s="202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38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38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38</v>
      </c>
      <c r="B35" s="200"/>
      <c r="C35" s="201"/>
      <c r="D35" s="161"/>
      <c r="E35" s="202"/>
      <c r="F35" s="202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38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38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7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2023-04-18T23:14:49Z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