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ill\Downloads\"/>
    </mc:Choice>
  </mc:AlternateContent>
  <xr:revisionPtr revIDLastSave="0" documentId="8_{216CF79D-E1EC-4CDB-AFA2-88D000033227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UMMARY (2)" sheetId="1" r:id="rId1"/>
  </sheets>
  <definedNames>
    <definedName name="_xlnm.Print_Area" localSheetId="0">'SUMMARY (2)'!$A$1:$P$26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" i="1" l="1"/>
  <c r="F7" i="1"/>
  <c r="J7" i="1"/>
  <c r="I7" i="1"/>
  <c r="P34" i="1"/>
  <c r="P35" i="1"/>
  <c r="P36" i="1"/>
  <c r="P37" i="1"/>
  <c r="P38" i="1"/>
  <c r="P39" i="1"/>
  <c r="P13" i="1" l="1"/>
  <c r="O13" i="1"/>
  <c r="N13" i="1"/>
  <c r="M13" i="1"/>
  <c r="L13" i="1"/>
  <c r="K13" i="1"/>
  <c r="H13" i="1"/>
  <c r="G13" i="1"/>
  <c r="D13" i="1"/>
  <c r="C13" i="1"/>
  <c r="H20" i="1" l="1"/>
  <c r="P33" i="1"/>
  <c r="P32" i="1"/>
  <c r="P31" i="1"/>
  <c r="T17" i="1" l="1"/>
  <c r="R19" i="1"/>
  <c r="P20" i="1" s="1"/>
  <c r="D18" i="1" l="1"/>
  <c r="C18" i="1"/>
  <c r="D17" i="1"/>
  <c r="C17" i="1"/>
  <c r="C19" i="1" l="1"/>
  <c r="T15" i="1" s="1"/>
  <c r="D19" i="1"/>
  <c r="U17" i="1" s="1"/>
  <c r="R17" i="1" s="1"/>
  <c r="J8" i="1"/>
  <c r="J6" i="1"/>
  <c r="I8" i="1"/>
  <c r="I6" i="1"/>
  <c r="U15" i="1" l="1"/>
  <c r="R15" i="1" s="1"/>
  <c r="P16" i="1" s="1"/>
  <c r="P18" i="1"/>
  <c r="F8" i="1"/>
  <c r="E8" i="1"/>
  <c r="F6" i="1"/>
  <c r="E6" i="1"/>
  <c r="E13" i="1" l="1"/>
  <c r="F13" i="1"/>
</calcChain>
</file>

<file path=xl/sharedStrings.xml><?xml version="1.0" encoding="utf-8"?>
<sst xmlns="http://schemas.openxmlformats.org/spreadsheetml/2006/main" count="79" uniqueCount="51">
  <si>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</si>
  <si>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</si>
  <si>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</si>
  <si>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</si>
  <si>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</si>
  <si>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</si>
  <si>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</si>
  <si>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</si>
  <si>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</si>
  <si>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</si>
  <si>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</si>
  <si>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</si>
  <si>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</si>
  <si>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</si>
  <si>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</si>
  <si>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</si>
  <si>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</si>
  <si>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</si>
  <si>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</si>
  <si>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</si>
  <si>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</si>
  <si>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</si>
  <si>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</si>
  <si>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</si>
  <si>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</si>
  <si>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</si>
  <si>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</si>
  <si>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</si>
  <si>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</si>
  <si>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</si>
  <si>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</si>
  <si>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</si>
  <si>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</si>
  <si>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</si>
  <si>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</si>
  <si>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</si>
  <si>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</si>
  <si>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</si>
  <si>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</si>
  <si>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RTU-3</t>
  </si>
  <si>
    <t>MAU-1</t>
  </si>
  <si>
    <t>EF1</t>
  </si>
  <si>
    <t>DINING</t>
  </si>
  <si>
    <t>COUNTER</t>
  </si>
  <si>
    <t>KITCHEN</t>
  </si>
  <si>
    <t>FRYER HOOD</t>
  </si>
  <si>
    <t>HOO</t>
  </si>
  <si>
    <t>RR</t>
  </si>
  <si>
    <t>EF-3</t>
  </si>
  <si>
    <t>-</t>
  </si>
  <si>
    <t xml:space="preserve">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</si>
</sst>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80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double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44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9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1" fillId="0" borderId="46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3" xfId="0" applyFont="1" applyBorder="1" applyAlignment="1">
      <alignment vertical="center"/>
    </xf>
    <xf numFmtId="0" fontId="5" fillId="0" borderId="54" xfId="0" applyFont="1" applyBorder="1" applyAlignment="1">
      <alignment vertical="center"/>
    </xf>
    <xf numFmtId="0" fontId="1" fillId="0" borderId="55" xfId="0" applyFont="1" applyBorder="1" applyAlignment="1">
      <alignment horizontal="left" vertical="center"/>
    </xf>
    <xf numFmtId="0" fontId="1" fillId="0" borderId="56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7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1" fillId="0" borderId="58" xfId="0" applyFont="1" applyBorder="1" applyAlignment="1">
      <alignment horizontal="left" vertical="center"/>
    </xf>
    <xf numFmtId="0" fontId="5" fillId="0" borderId="59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60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6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62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61" xfId="0" applyFont="1" applyFill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63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5" xfId="0" applyFont="1" applyFill="1" applyBorder="1" applyAlignment="1">
      <alignment horizontal="right" vertical="center"/>
    </xf>
    <xf numFmtId="0" fontId="1" fillId="0" borderId="64" xfId="0" applyFont="1" applyBorder="1" applyAlignment="1">
      <alignment vertical="center"/>
    </xf>
    <xf numFmtId="0" fontId="8" fillId="0" borderId="66" xfId="0" applyFont="1" applyBorder="1" applyAlignment="1">
      <alignment horizontal="center" vertical="center"/>
    </xf>
    <xf numFmtId="0" fontId="5" fillId="0" borderId="68" xfId="0" applyFont="1" applyBorder="1" applyAlignment="1">
      <alignment vertical="center"/>
    </xf>
    <xf numFmtId="0" fontId="1" fillId="0" borderId="69" xfId="0" applyFont="1" applyBorder="1" applyAlignment="1">
      <alignment horizontal="center" vertical="center"/>
    </xf>
    <xf numFmtId="0" fontId="1" fillId="0" borderId="70" xfId="0" applyFont="1" applyBorder="1" applyAlignment="1">
      <alignment horizontal="center" vertical="center"/>
    </xf>
    <xf numFmtId="0" fontId="2" fillId="0" borderId="69" xfId="0" applyFont="1" applyBorder="1" applyAlignment="1">
      <alignment horizontal="center" vertical="center"/>
    </xf>
    <xf numFmtId="0" fontId="2" fillId="0" borderId="70" xfId="0" applyFont="1" applyBorder="1" applyAlignment="1">
      <alignment horizontal="center" vertical="center"/>
    </xf>
    <xf numFmtId="0" fontId="2" fillId="2" borderId="69" xfId="0" applyFont="1" applyFill="1" applyBorder="1" applyAlignment="1">
      <alignment horizontal="center" vertical="center"/>
    </xf>
    <xf numFmtId="0" fontId="2" fillId="2" borderId="70" xfId="0" applyFont="1" applyFill="1" applyBorder="1" applyAlignment="1">
      <alignment horizontal="center" vertical="center"/>
    </xf>
    <xf numFmtId="0" fontId="8" fillId="2" borderId="71" xfId="0" applyFont="1" applyFill="1" applyBorder="1" applyAlignment="1">
      <alignment horizontal="center" vertical="center"/>
    </xf>
    <xf numFmtId="0" fontId="8" fillId="2" borderId="72" xfId="0" applyFont="1" applyFill="1" applyBorder="1" applyAlignment="1">
      <alignment horizontal="center" vertical="center"/>
    </xf>
    <xf numFmtId="0" fontId="8" fillId="2" borderId="69" xfId="0" applyFont="1" applyFill="1" applyBorder="1" applyAlignment="1">
      <alignment horizontal="center" vertical="center"/>
    </xf>
    <xf numFmtId="0" fontId="8" fillId="2" borderId="70" xfId="0" applyFont="1" applyFill="1" applyBorder="1" applyAlignment="1">
      <alignment horizontal="center" vertical="center"/>
    </xf>
    <xf numFmtId="0" fontId="1" fillId="0" borderId="73" xfId="0" applyFont="1" applyBorder="1" applyAlignment="1">
      <alignment horizontal="left" vertical="center"/>
    </xf>
    <xf numFmtId="0" fontId="5" fillId="0" borderId="74" xfId="0" applyFont="1" applyBorder="1" applyAlignment="1">
      <alignment vertical="center"/>
    </xf>
    <xf numFmtId="0" fontId="0" fillId="2" borderId="75" xfId="0" applyFill="1" applyBorder="1" applyAlignment="1">
      <alignment horizontal="center" vertical="center"/>
    </xf>
    <xf numFmtId="0" fontId="0" fillId="2" borderId="76" xfId="0" applyFill="1" applyBorder="1" applyAlignment="1">
      <alignment horizontal="center" vertical="center"/>
    </xf>
    <xf numFmtId="0" fontId="2" fillId="2" borderId="75" xfId="0" applyFont="1" applyFill="1" applyBorder="1" applyAlignment="1">
      <alignment horizontal="center" vertical="center"/>
    </xf>
    <xf numFmtId="0" fontId="2" fillId="2" borderId="76" xfId="0" applyFont="1" applyFill="1" applyBorder="1" applyAlignment="1">
      <alignment horizontal="center" vertical="center"/>
    </xf>
    <xf numFmtId="0" fontId="2" fillId="2" borderId="77" xfId="0" applyFont="1" applyFill="1" applyBorder="1" applyAlignment="1">
      <alignment horizontal="center" vertical="center"/>
    </xf>
    <xf numFmtId="0" fontId="8" fillId="0" borderId="77" xfId="0" applyFont="1" applyBorder="1" applyAlignment="1">
      <alignment horizontal="center" vertical="center"/>
    </xf>
    <xf numFmtId="0" fontId="8" fillId="0" borderId="78" xfId="0" applyFont="1" applyBorder="1" applyAlignment="1">
      <alignment horizontal="center" vertical="center"/>
    </xf>
    <xf numFmtId="0" fontId="8" fillId="2" borderId="75" xfId="0" applyFont="1" applyFill="1" applyBorder="1" applyAlignment="1">
      <alignment horizontal="center" vertical="center"/>
    </xf>
    <xf numFmtId="0" fontId="8" fillId="2" borderId="76" xfId="0" applyFont="1" applyFill="1" applyBorder="1" applyAlignment="1">
      <alignment horizontal="center" vertical="center"/>
    </xf>
    <xf numFmtId="0" fontId="2" fillId="2" borderId="79" xfId="0" applyFont="1" applyFill="1" applyBorder="1" applyAlignment="1">
      <alignment horizontal="center" vertical="center"/>
    </xf>
    <xf numFmtId="0" fontId="8" fillId="0" borderId="46" xfId="0" applyFont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0" fillId="2" borderId="57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49" fontId="1" fillId="0" borderId="47" xfId="0" applyNumberFormat="1" applyFont="1" applyBorder="1" applyAlignment="1">
      <alignment horizontal="center" vertical="center"/>
    </xf>
    <xf numFmtId="49" fontId="1" fillId="0" borderId="48" xfId="0" applyNumberFormat="1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4" xfId="0" applyFont="1" applyBorder="1" applyAlignment="1">
      <alignment horizontal="left" vertical="center" wrapText="1"/>
    </xf>
    <xf numFmtId="0" fontId="5" fillId="0" borderId="65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50" xfId="0" applyNumberFormat="1" applyFont="1" applyBorder="1" applyAlignment="1">
      <alignment horizontal="center" vertical="center"/>
    </xf>
    <xf numFmtId="165" fontId="15" fillId="0" borderId="51" xfId="0" applyNumberFormat="1" applyFont="1" applyBorder="1" applyAlignment="1">
      <alignment horizontal="center" vertical="center"/>
    </xf>
    <xf numFmtId="165" fontId="15" fillId="0" borderId="52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51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50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0" fillId="0" borderId="48" xfId="0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7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250236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9"/>
  <sheetViews>
    <sheetView showGridLines="0" tabSelected="1" view="pageBreakPreview" topLeftCell="A2" zoomScale="80" zoomScaleNormal="55" zoomScaleSheetLayoutView="80" workbookViewId="0">
      <selection activeCell="D6" sqref="D6"/>
    </sheetView>
  </sheetViews>
  <sheetFormatPr defaultColWidth="9.109375" defaultRowHeight="13.2" x14ac:dyDescent="0.25"/>
  <cols>
    <col min="1" max="1" width="10.5546875" style="1" customWidth="1"/>
    <col min="2" max="2" width="10.88671875" style="1" customWidth="1"/>
    <col min="3" max="3" width="10.6640625" style="1" customWidth="1"/>
    <col min="4" max="4" width="9.6640625" style="1" customWidth="1"/>
    <col min="5" max="5" width="9.5546875" style="1" customWidth="1"/>
    <col min="6" max="6" width="10" style="1" customWidth="1"/>
    <col min="7" max="7" width="8.554687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44140625" style="1" customWidth="1"/>
    <col min="12" max="12" width="7.6640625" style="1" customWidth="1"/>
    <col min="13" max="13" width="8.33203125" style="1" customWidth="1"/>
    <col min="14" max="14" width="7.5546875" style="1" customWidth="1"/>
    <col min="15" max="15" width="8" style="1" bestFit="1" customWidth="1"/>
    <col min="16" max="16" width="9.1093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155" t="s">
        <v>33</v>
      </c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55"/>
      <c r="P2" s="155"/>
    </row>
    <row r="3" spans="1:21" ht="9.75" customHeight="1" thickBot="1" x14ac:dyDescent="0.35">
      <c r="A3" s="96"/>
    </row>
    <row r="4" spans="1:21" ht="20.100000000000001" customHeight="1" thickBot="1" x14ac:dyDescent="0.3">
      <c r="A4" s="6"/>
      <c r="B4" s="8" t="s">
        <v>5</v>
      </c>
      <c r="C4" s="209" t="s">
        <v>0</v>
      </c>
      <c r="D4" s="210"/>
      <c r="E4" s="198" t="s">
        <v>1</v>
      </c>
      <c r="F4" s="196"/>
      <c r="G4" s="215" t="s">
        <v>2</v>
      </c>
      <c r="H4" s="216"/>
      <c r="I4" s="207" t="s">
        <v>27</v>
      </c>
      <c r="J4" s="208"/>
      <c r="K4" s="213" t="s">
        <v>3</v>
      </c>
      <c r="L4" s="214"/>
      <c r="M4" s="211" t="s">
        <v>4</v>
      </c>
      <c r="N4" s="212"/>
      <c r="O4" s="211" t="s">
        <v>38</v>
      </c>
      <c r="P4" s="212"/>
      <c r="Q4" s="7"/>
      <c r="R4" s="65"/>
    </row>
    <row r="5" spans="1:21" ht="20.100000000000001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5"/>
    </row>
    <row r="6" spans="1:21" ht="20.100000000000001" customHeight="1" thickBot="1" x14ac:dyDescent="0.3">
      <c r="A6" s="75" t="s">
        <v>25</v>
      </c>
      <c r="B6" s="73" t="s">
        <v>42</v>
      </c>
      <c r="C6" s="23" t="s">
        <v>49</v>
      </c>
      <c r="D6" s="24">
        <v>2700</v>
      </c>
      <c r="E6" s="23" t="e">
        <f t="shared" ref="E6:F8" si="0">C6-G6</f>
        <v>#VALUE!</v>
      </c>
      <c r="F6" s="24">
        <f t="shared" si="0"/>
        <v>2100</v>
      </c>
      <c r="G6" s="25"/>
      <c r="H6" s="26">
        <v>600</v>
      </c>
      <c r="I6" s="27" t="e">
        <f>G6/C6</f>
        <v>#VALUE!</v>
      </c>
      <c r="J6" s="28">
        <f>H6/D6</f>
        <v>0.22222222222222221</v>
      </c>
      <c r="K6" s="29"/>
      <c r="L6" s="30"/>
      <c r="M6" s="31"/>
      <c r="N6" s="32"/>
      <c r="O6" s="33"/>
      <c r="P6" s="34"/>
      <c r="Q6" s="71"/>
      <c r="R6" s="69"/>
    </row>
    <row r="7" spans="1:21" ht="20.100000000000001" customHeight="1" thickBot="1" x14ac:dyDescent="0.3">
      <c r="A7" s="75" t="s">
        <v>26</v>
      </c>
      <c r="B7" s="113" t="s">
        <v>43</v>
      </c>
      <c r="C7" s="114" t="s">
        <v>49</v>
      </c>
      <c r="D7" s="115">
        <v>2700</v>
      </c>
      <c r="E7" s="23" t="e">
        <f t="shared" ref="E7" si="1">C7-G7</f>
        <v>#VALUE!</v>
      </c>
      <c r="F7" s="24">
        <f t="shared" ref="F7" si="2">D7-H7</f>
        <v>2100</v>
      </c>
      <c r="G7" s="116"/>
      <c r="H7" s="117">
        <v>600</v>
      </c>
      <c r="I7" s="27" t="e">
        <f>G7/C7</f>
        <v>#VALUE!</v>
      </c>
      <c r="J7" s="27">
        <f>H7/D7</f>
        <v>0.22222222222222221</v>
      </c>
      <c r="K7" s="118"/>
      <c r="L7" s="119"/>
      <c r="M7" s="120"/>
      <c r="N7" s="121"/>
      <c r="O7" s="122"/>
      <c r="P7" s="123"/>
      <c r="Q7" s="71"/>
      <c r="R7" s="69"/>
    </row>
    <row r="8" spans="1:21" ht="20.100000000000001" customHeight="1" x14ac:dyDescent="0.25">
      <c r="A8" s="75" t="s">
        <v>39</v>
      </c>
      <c r="B8" s="74" t="s">
        <v>44</v>
      </c>
      <c r="C8" s="35" t="s">
        <v>50</v>
      </c>
      <c r="D8" s="36">
        <v>3500</v>
      </c>
      <c r="E8" s="35" t="e">
        <f t="shared" si="0"/>
        <v>#VALUE!</v>
      </c>
      <c r="F8" s="36">
        <f t="shared" si="0"/>
        <v>2700</v>
      </c>
      <c r="G8" s="37"/>
      <c r="H8" s="38">
        <v>800</v>
      </c>
      <c r="I8" s="39" t="e">
        <f t="shared" ref="I8:J8" si="3">G8/C8</f>
        <v>#VALUE!</v>
      </c>
      <c r="J8" s="40">
        <f t="shared" si="3"/>
        <v>0.22857142857142856</v>
      </c>
      <c r="K8" s="41"/>
      <c r="L8" s="42"/>
      <c r="M8" s="43"/>
      <c r="N8" s="44"/>
      <c r="O8" s="45"/>
      <c r="P8" s="46"/>
      <c r="Q8" s="64"/>
      <c r="R8" s="69"/>
    </row>
    <row r="9" spans="1:21" ht="20.100000000000001" customHeight="1" x14ac:dyDescent="0.25">
      <c r="A9" s="76" t="s">
        <v>40</v>
      </c>
      <c r="B9" s="74" t="s">
        <v>45</v>
      </c>
      <c r="C9" s="47"/>
      <c r="D9" s="48"/>
      <c r="E9" s="47"/>
      <c r="F9" s="48"/>
      <c r="G9" s="41"/>
      <c r="H9" s="42"/>
      <c r="I9" s="49"/>
      <c r="J9" s="135"/>
      <c r="K9" s="136">
        <v>0</v>
      </c>
      <c r="L9" s="50">
        <v>0</v>
      </c>
      <c r="M9" s="43"/>
      <c r="N9" s="43"/>
      <c r="O9" s="45"/>
      <c r="P9" s="46"/>
      <c r="Q9" s="64"/>
      <c r="R9" s="69"/>
    </row>
    <row r="10" spans="1:21" ht="20.100000000000001" customHeight="1" x14ac:dyDescent="0.25">
      <c r="A10" s="124" t="s">
        <v>41</v>
      </c>
      <c r="B10" s="125" t="s">
        <v>46</v>
      </c>
      <c r="C10" s="126"/>
      <c r="D10" s="127"/>
      <c r="E10" s="126"/>
      <c r="F10" s="127"/>
      <c r="G10" s="128"/>
      <c r="H10" s="129"/>
      <c r="I10" s="130"/>
      <c r="J10" s="129"/>
      <c r="K10" s="128"/>
      <c r="L10" s="129"/>
      <c r="M10" s="131">
        <v>1900</v>
      </c>
      <c r="N10" s="132">
        <v>1900</v>
      </c>
      <c r="O10" s="133"/>
      <c r="P10" s="134"/>
      <c r="Q10" s="64"/>
      <c r="R10" s="69"/>
    </row>
    <row r="11" spans="1:21" ht="20.100000000000001" customHeight="1" thickBot="1" x14ac:dyDescent="0.3">
      <c r="A11" s="86" t="s">
        <v>10</v>
      </c>
      <c r="B11" s="87" t="s">
        <v>47</v>
      </c>
      <c r="C11" s="88"/>
      <c r="D11" s="89"/>
      <c r="E11" s="90"/>
      <c r="F11" s="89"/>
      <c r="G11" s="91"/>
      <c r="H11" s="53"/>
      <c r="I11" s="52"/>
      <c r="J11" s="53"/>
      <c r="K11" s="91"/>
      <c r="L11" s="53"/>
      <c r="M11" s="92"/>
      <c r="N11" s="93"/>
      <c r="O11" s="54">
        <v>64</v>
      </c>
      <c r="P11" s="55">
        <v>64</v>
      </c>
      <c r="Q11" s="64"/>
      <c r="R11" s="69"/>
    </row>
    <row r="12" spans="1:21" ht="20.100000000000001" customHeight="1" thickBot="1" x14ac:dyDescent="0.3">
      <c r="A12" s="86" t="s">
        <v>48</v>
      </c>
      <c r="B12" s="87" t="s">
        <v>47</v>
      </c>
      <c r="C12" s="137"/>
      <c r="D12" s="138"/>
      <c r="E12" s="139"/>
      <c r="F12" s="138"/>
      <c r="G12" s="140"/>
      <c r="H12" s="82"/>
      <c r="I12" s="81"/>
      <c r="J12" s="82"/>
      <c r="K12" s="140"/>
      <c r="L12" s="82"/>
      <c r="M12" s="141"/>
      <c r="N12" s="141"/>
      <c r="O12" s="84">
        <v>60</v>
      </c>
      <c r="P12" s="85">
        <v>60</v>
      </c>
      <c r="Q12" s="64"/>
      <c r="R12" s="69"/>
    </row>
    <row r="13" spans="1:21" ht="20.100000000000001" customHeight="1" thickBot="1" x14ac:dyDescent="0.3">
      <c r="A13" s="217" t="s">
        <v>28</v>
      </c>
      <c r="B13" s="218"/>
      <c r="C13" s="77">
        <f t="shared" ref="C13:H13" si="4">SUM(C6:C11)</f>
        <v>0</v>
      </c>
      <c r="D13" s="78">
        <f t="shared" si="4"/>
        <v>8900</v>
      </c>
      <c r="E13" s="77" t="e">
        <f t="shared" si="4"/>
        <v>#VALUE!</v>
      </c>
      <c r="F13" s="78">
        <f t="shared" si="4"/>
        <v>6900</v>
      </c>
      <c r="G13" s="79">
        <f t="shared" si="4"/>
        <v>0</v>
      </c>
      <c r="H13" s="80">
        <f t="shared" si="4"/>
        <v>2000</v>
      </c>
      <c r="I13" s="81"/>
      <c r="J13" s="82"/>
      <c r="K13" s="79">
        <f t="shared" ref="K13:P13" si="5">SUM(K6:K11)</f>
        <v>0</v>
      </c>
      <c r="L13" s="80">
        <f t="shared" si="5"/>
        <v>0</v>
      </c>
      <c r="M13" s="112">
        <f t="shared" si="5"/>
        <v>1900</v>
      </c>
      <c r="N13" s="83">
        <f t="shared" si="5"/>
        <v>1900</v>
      </c>
      <c r="O13" s="84">
        <f t="shared" si="5"/>
        <v>64</v>
      </c>
      <c r="P13" s="85">
        <f t="shared" si="5"/>
        <v>64</v>
      </c>
      <c r="Q13" s="51"/>
      <c r="R13" s="69"/>
    </row>
    <row r="14" spans="1:21" ht="20.100000000000001" customHeight="1" thickBot="1" x14ac:dyDescent="0.3">
      <c r="A14" s="66"/>
      <c r="B14" s="56"/>
      <c r="C14" s="56"/>
      <c r="D14" s="56"/>
      <c r="E14" s="56"/>
      <c r="F14" s="67"/>
      <c r="G14" s="67"/>
      <c r="H14" s="72"/>
      <c r="I14" s="72"/>
      <c r="J14" s="67"/>
      <c r="K14" s="67"/>
      <c r="L14" s="68"/>
      <c r="M14" s="68"/>
      <c r="N14" s="68"/>
      <c r="O14" s="68"/>
      <c r="P14" s="51"/>
      <c r="Q14" s="69"/>
    </row>
    <row r="15" spans="1:21" ht="20.100000000000001" customHeight="1" thickBot="1" x14ac:dyDescent="0.3">
      <c r="A15" s="107" t="s">
        <v>29</v>
      </c>
      <c r="B15" s="94"/>
      <c r="C15" s="94"/>
      <c r="D15" s="94"/>
      <c r="F15" s="185" t="s">
        <v>11</v>
      </c>
      <c r="G15" s="186"/>
      <c r="H15" s="159" t="s">
        <v>32</v>
      </c>
      <c r="I15" s="160"/>
      <c r="J15" s="161"/>
      <c r="L15" s="106" t="s">
        <v>34</v>
      </c>
      <c r="M15" s="95"/>
      <c r="N15" s="95"/>
      <c r="O15" s="95"/>
      <c r="P15" s="95"/>
      <c r="R15" s="1" t="b">
        <f>T15=U15</f>
        <v>0</v>
      </c>
      <c r="T15" s="1" t="b">
        <f>C19&lt;0</f>
        <v>1</v>
      </c>
      <c r="U15" s="1" t="b">
        <f>D19&lt;0</f>
        <v>0</v>
      </c>
    </row>
    <row r="16" spans="1:21" ht="18.75" customHeight="1" thickBot="1" x14ac:dyDescent="0.3">
      <c r="A16" s="177" t="s">
        <v>28</v>
      </c>
      <c r="B16" s="178"/>
      <c r="C16" s="97" t="s">
        <v>7</v>
      </c>
      <c r="D16" s="98" t="s">
        <v>8</v>
      </c>
      <c r="F16" s="187"/>
      <c r="G16" s="188"/>
      <c r="H16" s="162"/>
      <c r="I16" s="163"/>
      <c r="J16" s="164"/>
      <c r="L16" s="156" t="s">
        <v>37</v>
      </c>
      <c r="M16" s="156"/>
      <c r="N16" s="156"/>
      <c r="O16" s="156"/>
      <c r="P16" s="109">
        <f>IF(R15=TRUE, 1, 0)</f>
        <v>0</v>
      </c>
    </row>
    <row r="17" spans="1:21" ht="18.75" customHeight="1" x14ac:dyDescent="0.25">
      <c r="A17" s="179" t="s">
        <v>31</v>
      </c>
      <c r="B17" s="180"/>
      <c r="C17" s="99">
        <f>G13+K13</f>
        <v>0</v>
      </c>
      <c r="D17" s="100">
        <f>H13+L13</f>
        <v>2000</v>
      </c>
      <c r="F17" s="226" t="s">
        <v>12</v>
      </c>
      <c r="G17" s="227"/>
      <c r="H17" s="168"/>
      <c r="I17" s="169"/>
      <c r="J17" s="170"/>
      <c r="L17" s="157"/>
      <c r="M17" s="157"/>
      <c r="N17" s="157"/>
      <c r="O17" s="157"/>
      <c r="P17" s="111"/>
      <c r="R17" s="1" t="e">
        <f>T17=U17</f>
        <v>#DIV/0!</v>
      </c>
      <c r="T17" s="1" t="e">
        <f>H20&lt;0</f>
        <v>#DIV/0!</v>
      </c>
      <c r="U17" s="1" t="b">
        <f>D19&lt;0</f>
        <v>0</v>
      </c>
    </row>
    <row r="18" spans="1:21" ht="18.75" customHeight="1" thickBot="1" x14ac:dyDescent="0.3">
      <c r="A18" s="181" t="s">
        <v>30</v>
      </c>
      <c r="B18" s="182"/>
      <c r="C18" s="103">
        <f>M13+O13</f>
        <v>1964</v>
      </c>
      <c r="D18" s="104">
        <f>N13+P13</f>
        <v>1964</v>
      </c>
      <c r="F18" s="228" t="s">
        <v>13</v>
      </c>
      <c r="G18" s="229"/>
      <c r="H18" s="171"/>
      <c r="I18" s="172"/>
      <c r="J18" s="173"/>
      <c r="L18" s="158" t="s">
        <v>35</v>
      </c>
      <c r="M18" s="158"/>
      <c r="N18" s="158"/>
      <c r="O18" s="158"/>
      <c r="P18" s="110" t="e">
        <f>IF(R17=TRUE, 1, 0)</f>
        <v>#DIV/0!</v>
      </c>
    </row>
    <row r="19" spans="1:21" ht="18.75" customHeight="1" thickBot="1" x14ac:dyDescent="0.35">
      <c r="A19" s="183" t="s">
        <v>17</v>
      </c>
      <c r="B19" s="184"/>
      <c r="C19" s="101">
        <f>C17-C18</f>
        <v>-1964</v>
      </c>
      <c r="D19" s="102">
        <f>D17-D18</f>
        <v>36</v>
      </c>
      <c r="F19" s="189" t="s">
        <v>14</v>
      </c>
      <c r="G19" s="190"/>
      <c r="H19" s="174"/>
      <c r="I19" s="175"/>
      <c r="J19" s="176"/>
      <c r="L19" s="157"/>
      <c r="M19" s="157"/>
      <c r="N19" s="157"/>
      <c r="O19" s="157"/>
      <c r="P19" s="111"/>
      <c r="R19" s="1" t="e">
        <f>AND(H20&gt;=-0.02, H20&lt;=0.02)</f>
        <v>#DIV/0!</v>
      </c>
    </row>
    <row r="20" spans="1:21" ht="16.5" customHeight="1" thickBot="1" x14ac:dyDescent="0.3">
      <c r="F20" s="242" t="s">
        <v>15</v>
      </c>
      <c r="G20" s="243"/>
      <c r="H20" s="165" t="e">
        <f>AVERAGE(H17:J19)</f>
        <v>#DIV/0!</v>
      </c>
      <c r="I20" s="166"/>
      <c r="J20" s="167"/>
      <c r="L20" s="154" t="s">
        <v>36</v>
      </c>
      <c r="M20" s="154"/>
      <c r="N20" s="154"/>
      <c r="O20" s="154"/>
      <c r="P20" s="105" t="e">
        <f>IF(R19=TRUE, 1, 0)</f>
        <v>#DIV/0!</v>
      </c>
    </row>
    <row r="21" spans="1:21" ht="13.65" customHeight="1" x14ac:dyDescent="0.25">
      <c r="A21" s="51"/>
      <c r="B21" s="51"/>
      <c r="C21" s="51"/>
      <c r="D21" s="51"/>
      <c r="E21" s="51"/>
      <c r="F21" s="51"/>
      <c r="G21" s="51"/>
      <c r="H21" s="51"/>
      <c r="I21" s="51"/>
      <c r="J21" s="51"/>
      <c r="K21" s="51"/>
      <c r="L21" s="154"/>
      <c r="M21" s="154"/>
      <c r="N21" s="154"/>
      <c r="O21" s="154"/>
      <c r="P21" s="108"/>
    </row>
    <row r="22" spans="1:21" ht="13.65" customHeight="1" x14ac:dyDescent="0.25">
      <c r="A22" s="51"/>
      <c r="B22" s="51"/>
      <c r="C22" s="51"/>
      <c r="D22" s="51"/>
      <c r="E22" s="51"/>
      <c r="F22" s="51"/>
      <c r="G22" s="51"/>
      <c r="H22" s="51"/>
      <c r="I22" s="51"/>
      <c r="J22" s="51"/>
      <c r="K22" s="51"/>
      <c r="L22" s="58"/>
      <c r="M22" s="58"/>
      <c r="N22" s="59"/>
      <c r="O22" s="59"/>
      <c r="P22" s="7"/>
      <c r="Q22" s="7"/>
    </row>
    <row r="23" spans="1:21" ht="13.5" customHeight="1" thickBot="1" x14ac:dyDescent="0.3">
      <c r="A23" s="3" t="s">
        <v>16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4"/>
      <c r="M23" s="4"/>
      <c r="N23" s="3"/>
      <c r="O23" s="3"/>
    </row>
    <row r="24" spans="1:21" ht="20.100000000000001" customHeight="1" x14ac:dyDescent="0.25">
      <c r="A24" s="230"/>
      <c r="B24" s="231"/>
      <c r="C24" s="231"/>
      <c r="D24" s="231"/>
      <c r="E24" s="231"/>
      <c r="F24" s="231"/>
      <c r="G24" s="231"/>
      <c r="H24" s="231"/>
      <c r="I24" s="231"/>
      <c r="J24" s="231"/>
      <c r="K24" s="231"/>
      <c r="L24" s="231"/>
      <c r="M24" s="231"/>
      <c r="N24" s="231"/>
      <c r="O24" s="231"/>
      <c r="P24" s="232"/>
      <c r="Q24" s="70"/>
    </row>
    <row r="25" spans="1:21" ht="20.100000000000001" customHeight="1" x14ac:dyDescent="0.25">
      <c r="A25" s="233"/>
      <c r="B25" s="234"/>
      <c r="C25" s="234"/>
      <c r="D25" s="234"/>
      <c r="E25" s="234"/>
      <c r="F25" s="234"/>
      <c r="G25" s="234"/>
      <c r="H25" s="234"/>
      <c r="I25" s="234"/>
      <c r="J25" s="234"/>
      <c r="K25" s="234"/>
      <c r="L25" s="234"/>
      <c r="M25" s="234"/>
      <c r="N25" s="234"/>
      <c r="O25" s="234"/>
      <c r="P25" s="235"/>
      <c r="Q25" s="70"/>
    </row>
    <row r="26" spans="1:21" ht="20.100000000000001" customHeight="1" thickBot="1" x14ac:dyDescent="0.3">
      <c r="A26" s="236"/>
      <c r="B26" s="237"/>
      <c r="C26" s="237"/>
      <c r="D26" s="237"/>
      <c r="E26" s="237"/>
      <c r="F26" s="237"/>
      <c r="G26" s="237"/>
      <c r="H26" s="237"/>
      <c r="I26" s="237"/>
      <c r="J26" s="237"/>
      <c r="K26" s="237"/>
      <c r="L26" s="237"/>
      <c r="M26" s="237"/>
      <c r="N26" s="237"/>
      <c r="O26" s="237"/>
      <c r="P26" s="238"/>
    </row>
    <row r="27" spans="1:21" ht="20.100000000000001" customHeight="1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21" ht="13.8" thickBot="1" x14ac:dyDescent="0.3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21" ht="20.100000000000001" customHeight="1" thickBot="1" x14ac:dyDescent="0.3">
      <c r="A29" s="239" t="s">
        <v>18</v>
      </c>
      <c r="B29" s="240"/>
      <c r="C29" s="240"/>
      <c r="D29" s="240"/>
      <c r="E29" s="240"/>
      <c r="F29" s="241"/>
      <c r="G29" s="56"/>
      <c r="H29" s="56"/>
      <c r="I29" s="56"/>
      <c r="J29" s="56"/>
      <c r="K29" s="56"/>
      <c r="L29" s="56"/>
      <c r="M29" s="56"/>
      <c r="N29" s="56"/>
      <c r="O29" s="56"/>
      <c r="P29" s="51"/>
      <c r="Q29" s="57"/>
    </row>
    <row r="30" spans="1:21" ht="19.2" customHeight="1" thickBot="1" x14ac:dyDescent="0.3">
      <c r="A30" s="5" t="s">
        <v>6</v>
      </c>
      <c r="B30" s="194" t="s">
        <v>23</v>
      </c>
      <c r="C30" s="195"/>
      <c r="D30" s="196" t="s">
        <v>22</v>
      </c>
      <c r="E30" s="197"/>
      <c r="F30" s="197"/>
      <c r="G30" s="198"/>
      <c r="H30" s="196" t="s">
        <v>19</v>
      </c>
      <c r="I30" s="198"/>
      <c r="J30" s="197" t="s">
        <v>20</v>
      </c>
      <c r="K30" s="197"/>
      <c r="L30" s="225" t="s">
        <v>3</v>
      </c>
      <c r="M30" s="225"/>
      <c r="N30" s="221" t="s">
        <v>4</v>
      </c>
      <c r="O30" s="222"/>
      <c r="P30" s="61" t="s">
        <v>21</v>
      </c>
    </row>
    <row r="31" spans="1:21" ht="18.75" customHeight="1" thickBot="1" x14ac:dyDescent="0.3">
      <c r="A31" s="62" t="s">
        <v>24</v>
      </c>
      <c r="B31" s="192"/>
      <c r="C31" s="193"/>
      <c r="D31" s="199"/>
      <c r="E31" s="200"/>
      <c r="F31" s="200"/>
      <c r="G31" s="201"/>
      <c r="H31" s="199"/>
      <c r="I31" s="201"/>
      <c r="J31" s="205"/>
      <c r="K31" s="206"/>
      <c r="L31" s="203"/>
      <c r="M31" s="204"/>
      <c r="N31" s="223"/>
      <c r="O31" s="224"/>
      <c r="P31" s="60">
        <f t="shared" ref="P31:P39" si="6">L31-N31</f>
        <v>0</v>
      </c>
    </row>
    <row r="32" spans="1:21" ht="18.75" customHeight="1" thickBot="1" x14ac:dyDescent="0.3">
      <c r="A32" s="63" t="s">
        <v>24</v>
      </c>
      <c r="B32" s="191"/>
      <c r="C32" s="191"/>
      <c r="D32" s="146"/>
      <c r="E32" s="147"/>
      <c r="F32" s="147"/>
      <c r="G32" s="148"/>
      <c r="H32" s="146"/>
      <c r="I32" s="148"/>
      <c r="J32" s="219"/>
      <c r="K32" s="220"/>
      <c r="L32" s="203"/>
      <c r="M32" s="204"/>
      <c r="N32" s="223"/>
      <c r="O32" s="224"/>
      <c r="P32" s="60">
        <f t="shared" si="6"/>
        <v>0</v>
      </c>
    </row>
    <row r="33" spans="1:16" ht="19.2" customHeight="1" thickBot="1" x14ac:dyDescent="0.3">
      <c r="A33" s="63" t="s">
        <v>24</v>
      </c>
      <c r="B33" s="144"/>
      <c r="C33" s="145"/>
      <c r="D33" s="146"/>
      <c r="E33" s="147"/>
      <c r="F33" s="147"/>
      <c r="G33" s="148"/>
      <c r="H33" s="146"/>
      <c r="I33" s="148"/>
      <c r="J33" s="146"/>
      <c r="K33" s="202"/>
      <c r="L33" s="149"/>
      <c r="M33" s="150"/>
      <c r="N33" s="142"/>
      <c r="O33" s="143"/>
      <c r="P33" s="60">
        <f t="shared" si="6"/>
        <v>0</v>
      </c>
    </row>
    <row r="34" spans="1:16" ht="19.5" customHeight="1" thickBot="1" x14ac:dyDescent="0.3">
      <c r="A34" s="62" t="s">
        <v>24</v>
      </c>
      <c r="B34" s="151"/>
      <c r="C34" s="152"/>
      <c r="D34" s="144"/>
      <c r="E34" s="153"/>
      <c r="F34" s="153"/>
      <c r="G34" s="145"/>
      <c r="H34" s="144"/>
      <c r="I34" s="145"/>
      <c r="J34" s="144"/>
      <c r="K34" s="145"/>
      <c r="L34" s="149"/>
      <c r="M34" s="150"/>
      <c r="N34" s="142"/>
      <c r="O34" s="143"/>
      <c r="P34" s="60">
        <f t="shared" si="6"/>
        <v>0</v>
      </c>
    </row>
    <row r="35" spans="1:16" ht="19.5" customHeight="1" thickBot="1" x14ac:dyDescent="0.3">
      <c r="A35" s="63" t="s">
        <v>24</v>
      </c>
      <c r="B35" s="144"/>
      <c r="C35" s="145"/>
      <c r="D35" s="146"/>
      <c r="E35" s="147"/>
      <c r="F35" s="147"/>
      <c r="G35" s="148"/>
      <c r="H35" s="146"/>
      <c r="I35" s="148"/>
      <c r="J35" s="146"/>
      <c r="K35" s="148"/>
      <c r="L35" s="149"/>
      <c r="M35" s="150"/>
      <c r="N35" s="142"/>
      <c r="O35" s="143"/>
      <c r="P35" s="60">
        <f t="shared" si="6"/>
        <v>0</v>
      </c>
    </row>
    <row r="36" spans="1:16" ht="19.5" customHeight="1" thickBot="1" x14ac:dyDescent="0.3">
      <c r="A36" s="63" t="s">
        <v>24</v>
      </c>
      <c r="B36" s="144"/>
      <c r="C36" s="145"/>
      <c r="D36" s="146"/>
      <c r="E36" s="147"/>
      <c r="F36" s="147"/>
      <c r="G36" s="148"/>
      <c r="H36" s="146"/>
      <c r="I36" s="148"/>
      <c r="J36" s="146"/>
      <c r="K36" s="148"/>
      <c r="L36" s="149"/>
      <c r="M36" s="150"/>
      <c r="N36" s="142"/>
      <c r="O36" s="143"/>
      <c r="P36" s="60">
        <f t="shared" si="6"/>
        <v>0</v>
      </c>
    </row>
    <row r="37" spans="1:16" ht="19.5" customHeight="1" thickBot="1" x14ac:dyDescent="0.3">
      <c r="A37" s="62" t="s">
        <v>24</v>
      </c>
      <c r="B37" s="151"/>
      <c r="C37" s="152"/>
      <c r="D37" s="144"/>
      <c r="E37" s="153"/>
      <c r="F37" s="153"/>
      <c r="G37" s="145"/>
      <c r="H37" s="144"/>
      <c r="I37" s="145"/>
      <c r="J37" s="144"/>
      <c r="K37" s="145"/>
      <c r="L37" s="149"/>
      <c r="M37" s="150"/>
      <c r="N37" s="142"/>
      <c r="O37" s="143"/>
      <c r="P37" s="60">
        <f t="shared" si="6"/>
        <v>0</v>
      </c>
    </row>
    <row r="38" spans="1:16" ht="19.5" customHeight="1" thickBot="1" x14ac:dyDescent="0.3">
      <c r="A38" s="63" t="s">
        <v>24</v>
      </c>
      <c r="B38" s="144"/>
      <c r="C38" s="145"/>
      <c r="D38" s="146"/>
      <c r="E38" s="147"/>
      <c r="F38" s="147"/>
      <c r="G38" s="148"/>
      <c r="H38" s="146"/>
      <c r="I38" s="148"/>
      <c r="J38" s="146"/>
      <c r="K38" s="148"/>
      <c r="L38" s="149"/>
      <c r="M38" s="150"/>
      <c r="N38" s="142"/>
      <c r="O38" s="143"/>
      <c r="P38" s="60">
        <f t="shared" si="6"/>
        <v>0</v>
      </c>
    </row>
    <row r="39" spans="1:16" ht="18.75" customHeight="1" x14ac:dyDescent="0.25">
      <c r="A39" s="63" t="s">
        <v>24</v>
      </c>
      <c r="B39" s="144"/>
      <c r="C39" s="145"/>
      <c r="D39" s="146"/>
      <c r="E39" s="147"/>
      <c r="F39" s="147"/>
      <c r="G39" s="148"/>
      <c r="H39" s="146"/>
      <c r="I39" s="148"/>
      <c r="J39" s="146"/>
      <c r="K39" s="148"/>
      <c r="L39" s="149"/>
      <c r="M39" s="150"/>
      <c r="N39" s="142"/>
      <c r="O39" s="143"/>
      <c r="P39" s="60">
        <f t="shared" si="6"/>
        <v>0</v>
      </c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  <row r="589" spans="1:15" x14ac:dyDescent="0.25">
      <c r="L589" s="2"/>
      <c r="M589" s="2"/>
      <c r="N589" s="2"/>
      <c r="O589" s="2"/>
    </row>
  </sheetData>
  <mergeCells count="88">
    <mergeCell ref="A13:B13"/>
    <mergeCell ref="J32:K32"/>
    <mergeCell ref="L32:M32"/>
    <mergeCell ref="N30:O30"/>
    <mergeCell ref="N31:O31"/>
    <mergeCell ref="N32:O32"/>
    <mergeCell ref="H30:I30"/>
    <mergeCell ref="J30:K30"/>
    <mergeCell ref="L30:M30"/>
    <mergeCell ref="H32:I32"/>
    <mergeCell ref="F17:G17"/>
    <mergeCell ref="F18:G18"/>
    <mergeCell ref="A24:P26"/>
    <mergeCell ref="A29:F29"/>
    <mergeCell ref="F20:G20"/>
    <mergeCell ref="I4:J4"/>
    <mergeCell ref="C4:D4"/>
    <mergeCell ref="O4:P4"/>
    <mergeCell ref="K4:L4"/>
    <mergeCell ref="G4:H4"/>
    <mergeCell ref="E4:F4"/>
    <mergeCell ref="M4:N4"/>
    <mergeCell ref="H33:I33"/>
    <mergeCell ref="J33:K33"/>
    <mergeCell ref="L31:M31"/>
    <mergeCell ref="H31:I31"/>
    <mergeCell ref="J31:K31"/>
    <mergeCell ref="L33:M33"/>
    <mergeCell ref="D33:G33"/>
    <mergeCell ref="B32:C32"/>
    <mergeCell ref="B31:C31"/>
    <mergeCell ref="B30:C30"/>
    <mergeCell ref="B33:C33"/>
    <mergeCell ref="D30:G30"/>
    <mergeCell ref="D31:G31"/>
    <mergeCell ref="D32:G32"/>
    <mergeCell ref="N33:O33"/>
    <mergeCell ref="L20:O21"/>
    <mergeCell ref="A2:P2"/>
    <mergeCell ref="L16:O17"/>
    <mergeCell ref="L18:O19"/>
    <mergeCell ref="H15:J16"/>
    <mergeCell ref="H20:J20"/>
    <mergeCell ref="H17:J17"/>
    <mergeCell ref="H18:J18"/>
    <mergeCell ref="H19:J19"/>
    <mergeCell ref="A16:B16"/>
    <mergeCell ref="A17:B17"/>
    <mergeCell ref="A18:B18"/>
    <mergeCell ref="A19:B19"/>
    <mergeCell ref="F15:G16"/>
    <mergeCell ref="F19:G19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  <mergeCell ref="N38:O38"/>
    <mergeCell ref="B39:C39"/>
    <mergeCell ref="D39:G39"/>
    <mergeCell ref="H39:I39"/>
    <mergeCell ref="J39:K39"/>
    <mergeCell ref="L39:M39"/>
    <mergeCell ref="N39:O39"/>
    <mergeCell ref="B38:C38"/>
    <mergeCell ref="D38:G38"/>
    <mergeCell ref="H38:I38"/>
    <mergeCell ref="J38:K38"/>
    <mergeCell ref="L38:M38"/>
  </mergeCells>
  <phoneticPr fontId="19" type="noConversion"/>
  <conditionalFormatting sqref="P15">
    <cfRule type="expression" priority="11">
      <formula>$R$15:$R$19=TRUE</formula>
    </cfRule>
  </conditionalFormatting>
  <conditionalFormatting sqref="P16 P18 P20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5:R19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P15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R15:R19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E0F979A-DFC4-4154-BD37-AA083246DEE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Will Turnbough</cp:lastModifiedBy>
  <cp:revision/>
  <cp:lastPrinted>2017-11-15T17:23:59Z</cp:lastPrinted>
  <dcterms:created xsi:type="dcterms:W3CDTF">2015-11-16T19:09:52Z</dcterms:created>
  <dcterms:modified xsi:type="dcterms:W3CDTF">2024-07-15T21:14:10Z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0x0101003F2DAE4F47E9D74E85DCFB290B65900D</vt:lpwstr>
  </property>
  <property fmtid="{D5CDD505-2E9C-101B-9397-08002B2CF9AE}" pid="3" name="MediaServiceImageTags">
    <vt:lpwstr/>
  </property>
</Properties>
</file>