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13_ncr:1_{764E066E-A56B-4252-9C85-BFB16571A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J7" i="1"/>
  <c r="I7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8" i="1"/>
  <c r="J6" i="1"/>
  <c r="I8" i="1"/>
  <c r="I6" i="1"/>
  <c r="U15" i="1" l="1"/>
  <c r="R15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<sst xmlns="http://schemas.openxmlformats.org/spreadsheetml/2006/main" count="76" uniqueCount="49">
  <si>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</si>
  <si>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</si>
  <si>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</si>
  <si>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</si>
  <si>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</si>
  <si>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</si>
  <si>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</si>
  <si>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</si>
  <si>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</si>
  <si>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</si>
  <si>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</si>
  <si>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</si>
  <si>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</si>
  <si>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</si>
  <si>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</si>
  <si>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</si>
  <si>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</si>
  <si>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</si>
  <si>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</si>
  <si>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</si>
  <si>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</si>
  <si>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</si>
  <si>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</si>
  <si>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</si>
  <si>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</si>
  <si>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</si>
  <si>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</si>
  <si>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</si>
  <si>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</si>
  <si>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</si>
  <si>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</si>
  <si>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</si>
  <si>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</si>
  <si>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</si>
  <si>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</si>
  <si>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</si>
  <si>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</si>
  <si>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</si>
  <si>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</si>
  <si>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RTU-3</t>
  </si>
  <si>
    <t>MAU-1</t>
  </si>
  <si>
    <t>EF1</t>
  </si>
  <si>
    <t>DINING</t>
  </si>
  <si>
    <t>COUNTER</t>
  </si>
  <si>
    <t>KITCHEN</t>
  </si>
  <si>
    <t>FRYER HOOD</t>
  </si>
  <si>
    <t>HOO</t>
  </si>
  <si>
    <t>RR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</si>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</sst>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55" zoomScaleNormal="55" zoomScaleSheetLayoutView="55" workbookViewId="0">
      <selection activeCell="C9" sqref="C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5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209" t="s">
        <v>0</v>
      </c>
      <c r="D4" s="210"/>
      <c r="E4" s="198" t="s">
        <v>1</v>
      </c>
      <c r="F4" s="196"/>
      <c r="G4" s="215" t="s">
        <v>2</v>
      </c>
      <c r="H4" s="216"/>
      <c r="I4" s="207" t="s">
        <v>27</v>
      </c>
      <c r="J4" s="208"/>
      <c r="K4" s="213" t="s">
        <v>3</v>
      </c>
      <c r="L4" s="214"/>
      <c r="M4" s="211" t="s">
        <v>4</v>
      </c>
      <c r="N4" s="212"/>
      <c r="O4" s="211" t="s">
        <v>38</v>
      </c>
      <c r="P4" s="21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25</v>
      </c>
      <c r="B6" s="73" t="s">
        <v>42</v>
      </c>
      <c r="C6" s="23">
        <v>2700</v>
      </c>
      <c r="D6" s="24">
        <v>2499</v>
      </c>
      <c r="E6" s="23">
        <f t="shared" ref="E6:F8" si="0">C6-G6</f>
        <v>2100</v>
      </c>
      <c r="F6" s="24">
        <f t="shared" si="0"/>
        <v>1850</v>
      </c>
      <c r="G6" s="25">
        <v>600</v>
      </c>
      <c r="H6" s="26">
        <v>649</v>
      </c>
      <c r="I6" s="27">
        <f>G6/C6</f>
        <v>0.22222222222222221</v>
      </c>
      <c r="J6" s="28">
        <f>H6/D6</f>
        <v>0.25970388155262103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3">
      <c r="A7" s="75" t="s">
        <v>26</v>
      </c>
      <c r="B7" s="113" t="s">
        <v>43</v>
      </c>
      <c r="C7" s="114">
        <v>2700</v>
      </c>
      <c r="D7" s="115">
        <v>2560</v>
      </c>
      <c r="E7" s="23">
        <f t="shared" ref="E7" si="1">C7-G7</f>
        <v>2100</v>
      </c>
      <c r="F7" s="24">
        <f t="shared" ref="F7" si="2">D7-H7</f>
        <v>1909</v>
      </c>
      <c r="G7" s="116">
        <v>600</v>
      </c>
      <c r="H7" s="117">
        <v>651</v>
      </c>
      <c r="I7" s="27">
        <f>G7/C7</f>
        <v>0.22222222222222221</v>
      </c>
      <c r="J7" s="27">
        <f>H7/D7</f>
        <v>0.25429687499999998</v>
      </c>
      <c r="K7" s="118"/>
      <c r="L7" s="119"/>
      <c r="M7" s="120"/>
      <c r="N7" s="121"/>
      <c r="O7" s="122"/>
      <c r="P7" s="123"/>
      <c r="Q7" s="71"/>
      <c r="R7" s="69"/>
    </row>
    <row r="8" spans="1:21" ht="20.100000000000001" customHeight="1" x14ac:dyDescent="0.25">
      <c r="A8" s="75" t="s">
        <v>39</v>
      </c>
      <c r="B8" s="74" t="s">
        <v>44</v>
      </c>
      <c r="C8" s="35">
        <v>3500</v>
      </c>
      <c r="D8" s="36">
        <v>3427</v>
      </c>
      <c r="E8" s="35">
        <f t="shared" si="0"/>
        <v>2700</v>
      </c>
      <c r="F8" s="36">
        <f t="shared" si="0"/>
        <v>2565</v>
      </c>
      <c r="G8" s="37">
        <v>800</v>
      </c>
      <c r="H8" s="38">
        <v>862</v>
      </c>
      <c r="I8" s="39">
        <f t="shared" ref="I8:J8" si="3">G8/C8</f>
        <v>0.22857142857142856</v>
      </c>
      <c r="J8" s="40">
        <f t="shared" si="3"/>
        <v>0.25153195214473301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40</v>
      </c>
      <c r="B9" s="74" t="s">
        <v>45</v>
      </c>
      <c r="C9" s="47"/>
      <c r="D9" s="48"/>
      <c r="E9" s="47"/>
      <c r="F9" s="48"/>
      <c r="G9" s="41"/>
      <c r="H9" s="42"/>
      <c r="I9" s="49"/>
      <c r="J9" s="135"/>
      <c r="K9" s="136">
        <v>0</v>
      </c>
      <c r="L9" s="50">
        <v>0</v>
      </c>
      <c r="M9" s="43"/>
      <c r="N9" s="43"/>
      <c r="O9" s="45"/>
      <c r="P9" s="46"/>
      <c r="Q9" s="64"/>
      <c r="R9" s="69"/>
    </row>
    <row r="10" spans="1:21" ht="20.100000000000001" customHeight="1" x14ac:dyDescent="0.25">
      <c r="A10" s="124" t="s">
        <v>41</v>
      </c>
      <c r="B10" s="125" t="s">
        <v>46</v>
      </c>
      <c r="C10" s="126"/>
      <c r="D10" s="127"/>
      <c r="E10" s="126"/>
      <c r="F10" s="127"/>
      <c r="G10" s="128"/>
      <c r="H10" s="129"/>
      <c r="I10" s="130"/>
      <c r="J10" s="129"/>
      <c r="K10" s="128"/>
      <c r="L10" s="129"/>
      <c r="M10" s="131">
        <v>1900</v>
      </c>
      <c r="N10" s="132">
        <v>1900</v>
      </c>
      <c r="O10" s="133"/>
      <c r="P10" s="134"/>
      <c r="Q10" s="64"/>
      <c r="R10" s="69"/>
    </row>
    <row r="11" spans="1:21" ht="20.100000000000001" customHeight="1" thickBot="1" x14ac:dyDescent="0.3">
      <c r="A11" s="86" t="s">
        <v>10</v>
      </c>
      <c r="B11" s="87" t="s">
        <v>47</v>
      </c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>
        <v>64</v>
      </c>
      <c r="P11" s="55">
        <v>64</v>
      </c>
      <c r="Q11" s="64"/>
      <c r="R11" s="69"/>
    </row>
    <row r="12" spans="1:21" ht="20.100000000000001" customHeight="1" thickBot="1" x14ac:dyDescent="0.3">
      <c r="A12" s="86" t="s">
        <v>48</v>
      </c>
      <c r="B12" s="87" t="s">
        <v>47</v>
      </c>
      <c r="C12" s="137"/>
      <c r="D12" s="138"/>
      <c r="E12" s="139"/>
      <c r="F12" s="138"/>
      <c r="G12" s="140"/>
      <c r="H12" s="82"/>
      <c r="I12" s="81"/>
      <c r="J12" s="82"/>
      <c r="K12" s="140"/>
      <c r="L12" s="82"/>
      <c r="M12" s="141"/>
      <c r="N12" s="141"/>
      <c r="O12" s="84">
        <v>60</v>
      </c>
      <c r="P12" s="85">
        <v>60</v>
      </c>
      <c r="Q12" s="64"/>
      <c r="R12" s="69"/>
    </row>
    <row r="13" spans="1:21" ht="20.100000000000001" customHeight="1" thickBot="1" x14ac:dyDescent="0.3">
      <c r="A13" s="217" t="s">
        <v>28</v>
      </c>
      <c r="B13" s="218"/>
      <c r="C13" s="77">
        <f t="shared" ref="C13:H13" si="4">SUM(C6:C11)</f>
        <v>8900</v>
      </c>
      <c r="D13" s="78">
        <f t="shared" si="4"/>
        <v>8486</v>
      </c>
      <c r="E13" s="77">
        <f t="shared" si="4"/>
        <v>6900</v>
      </c>
      <c r="F13" s="78">
        <f t="shared" si="4"/>
        <v>6324</v>
      </c>
      <c r="G13" s="79">
        <f t="shared" si="4"/>
        <v>2000</v>
      </c>
      <c r="H13" s="80">
        <f t="shared" si="4"/>
        <v>2162</v>
      </c>
      <c r="I13" s="81"/>
      <c r="J13" s="82"/>
      <c r="K13" s="79">
        <f t="shared" ref="K13:P13" si="5">SUM(K6:K11)</f>
        <v>0</v>
      </c>
      <c r="L13" s="80">
        <f t="shared" si="5"/>
        <v>0</v>
      </c>
      <c r="M13" s="112">
        <f t="shared" si="5"/>
        <v>1900</v>
      </c>
      <c r="N13" s="83">
        <f t="shared" si="5"/>
        <v>1900</v>
      </c>
      <c r="O13" s="84">
        <f t="shared" si="5"/>
        <v>64</v>
      </c>
      <c r="P13" s="85">
        <f t="shared" si="5"/>
        <v>64</v>
      </c>
      <c r="Q13" s="51"/>
      <c r="R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1"/>
      <c r="Q14" s="69"/>
    </row>
    <row r="15" spans="1:21" ht="20.100000000000001" customHeight="1" thickBot="1" x14ac:dyDescent="0.3">
      <c r="A15" s="107" t="s">
        <v>29</v>
      </c>
      <c r="B15" s="94"/>
      <c r="C15" s="94"/>
      <c r="D15" s="94"/>
      <c r="F15" s="185" t="s">
        <v>11</v>
      </c>
      <c r="G15" s="186"/>
      <c r="H15" s="159" t="s">
        <v>32</v>
      </c>
      <c r="I15" s="160"/>
      <c r="J15" s="161"/>
      <c r="L15" s="106" t="s">
        <v>34</v>
      </c>
      <c r="M15" s="95"/>
      <c r="N15" s="95"/>
      <c r="O15" s="95"/>
      <c r="P15" s="9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77" t="s">
        <v>28</v>
      </c>
      <c r="B16" s="178"/>
      <c r="C16" s="97" t="s">
        <v>7</v>
      </c>
      <c r="D16" s="98" t="s">
        <v>8</v>
      </c>
      <c r="F16" s="187"/>
      <c r="G16" s="188"/>
      <c r="H16" s="162"/>
      <c r="I16" s="163"/>
      <c r="J16" s="164"/>
      <c r="L16" s="156" t="s">
        <v>37</v>
      </c>
      <c r="M16" s="156"/>
      <c r="N16" s="156"/>
      <c r="O16" s="156"/>
      <c r="P16" s="109">
        <f>IF(R15=TRUE, 1, 0)</f>
        <v>1</v>
      </c>
    </row>
    <row r="17" spans="1:21" ht="18.75" customHeight="1" x14ac:dyDescent="0.25">
      <c r="A17" s="179" t="s">
        <v>31</v>
      </c>
      <c r="B17" s="180"/>
      <c r="C17" s="99">
        <f>G13+K13</f>
        <v>2000</v>
      </c>
      <c r="D17" s="100">
        <f>H13+L13</f>
        <v>2162</v>
      </c>
      <c r="F17" s="226" t="s">
        <v>12</v>
      </c>
      <c r="G17" s="227"/>
      <c r="H17" s="168">
        <v>7.0000000000000001E-3</v>
      </c>
      <c r="I17" s="169"/>
      <c r="J17" s="170"/>
      <c r="L17" s="157"/>
      <c r="M17" s="157"/>
      <c r="N17" s="157"/>
      <c r="O17" s="157"/>
      <c r="P17" s="111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81" t="s">
        <v>30</v>
      </c>
      <c r="B18" s="182"/>
      <c r="C18" s="103">
        <f>M13+O13</f>
        <v>1964</v>
      </c>
      <c r="D18" s="104">
        <f>N13+P13</f>
        <v>1964</v>
      </c>
      <c r="F18" s="228" t="s">
        <v>13</v>
      </c>
      <c r="G18" s="229"/>
      <c r="H18" s="171"/>
      <c r="I18" s="172"/>
      <c r="J18" s="173"/>
      <c r="L18" s="158" t="s">
        <v>35</v>
      </c>
      <c r="M18" s="158"/>
      <c r="N18" s="158"/>
      <c r="O18" s="158"/>
      <c r="P18" s="110">
        <f>IF(R17=TRUE, 1, 0)</f>
        <v>1</v>
      </c>
    </row>
    <row r="19" spans="1:21" ht="18.75" customHeight="1" thickBot="1" x14ac:dyDescent="0.35">
      <c r="A19" s="183" t="s">
        <v>17</v>
      </c>
      <c r="B19" s="184"/>
      <c r="C19" s="101">
        <f>C17-C18</f>
        <v>36</v>
      </c>
      <c r="D19" s="102">
        <f>D17-D18</f>
        <v>198</v>
      </c>
      <c r="F19" s="189" t="s">
        <v>14</v>
      </c>
      <c r="G19" s="190"/>
      <c r="H19" s="174">
        <v>9.4999999999999998E-3</v>
      </c>
      <c r="I19" s="175"/>
      <c r="J19" s="176"/>
      <c r="L19" s="157"/>
      <c r="M19" s="157"/>
      <c r="N19" s="157"/>
      <c r="O19" s="157"/>
      <c r="P19" s="111"/>
      <c r="R19" s="1" t="b">
        <f>AND(H20&gt;=-0.02, H20&lt;=0.02)</f>
        <v>1</v>
      </c>
    </row>
    <row r="20" spans="1:21" ht="16.5" customHeight="1" thickBot="1" x14ac:dyDescent="0.3">
      <c r="F20" s="242" t="s">
        <v>15</v>
      </c>
      <c r="G20" s="243"/>
      <c r="H20" s="165">
        <f>AVERAGE(H17:J19)</f>
        <v>8.2500000000000004E-3</v>
      </c>
      <c r="I20" s="166"/>
      <c r="J20" s="167"/>
      <c r="L20" s="154" t="s">
        <v>36</v>
      </c>
      <c r="M20" s="154"/>
      <c r="N20" s="154"/>
      <c r="O20" s="154"/>
      <c r="P20" s="105">
        <f>IF(R19=TRUE, 1, 0)</f>
        <v>1</v>
      </c>
    </row>
    <row r="21" spans="1:21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54"/>
      <c r="M21" s="154"/>
      <c r="N21" s="154"/>
      <c r="O21" s="154"/>
      <c r="P21" s="108"/>
    </row>
    <row r="22" spans="1:21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30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2"/>
      <c r="Q24" s="70"/>
    </row>
    <row r="25" spans="1:21" ht="20.100000000000001" customHeight="1" x14ac:dyDescent="0.25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5"/>
      <c r="Q25" s="70"/>
    </row>
    <row r="26" spans="1:21" ht="20.100000000000001" customHeight="1" thickBot="1" x14ac:dyDescent="0.3">
      <c r="A26" s="236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39" t="s">
        <v>18</v>
      </c>
      <c r="B29" s="240"/>
      <c r="C29" s="240"/>
      <c r="D29" s="240"/>
      <c r="E29" s="240"/>
      <c r="F29" s="241"/>
      <c r="G29" s="56"/>
      <c r="H29" s="56"/>
      <c r="I29" s="56"/>
      <c r="J29" s="56"/>
      <c r="K29" s="56"/>
      <c r="L29" s="56"/>
      <c r="M29" s="56"/>
      <c r="N29" s="56"/>
      <c r="O29" s="56"/>
      <c r="P29" s="51"/>
      <c r="Q29" s="57"/>
    </row>
    <row r="30" spans="1:21" ht="19.2" customHeight="1" thickBot="1" x14ac:dyDescent="0.3">
      <c r="A30" s="5" t="s">
        <v>6</v>
      </c>
      <c r="B30" s="194" t="s">
        <v>23</v>
      </c>
      <c r="C30" s="195"/>
      <c r="D30" s="196" t="s">
        <v>22</v>
      </c>
      <c r="E30" s="197"/>
      <c r="F30" s="197"/>
      <c r="G30" s="198"/>
      <c r="H30" s="196" t="s">
        <v>19</v>
      </c>
      <c r="I30" s="198"/>
      <c r="J30" s="197" t="s">
        <v>20</v>
      </c>
      <c r="K30" s="197"/>
      <c r="L30" s="225" t="s">
        <v>3</v>
      </c>
      <c r="M30" s="225"/>
      <c r="N30" s="221" t="s">
        <v>4</v>
      </c>
      <c r="O30" s="222"/>
      <c r="P30" s="61" t="s">
        <v>21</v>
      </c>
    </row>
    <row r="31" spans="1:21" ht="18.75" customHeight="1" thickBot="1" x14ac:dyDescent="0.3">
      <c r="A31" s="62" t="s">
        <v>24</v>
      </c>
      <c r="B31" s="192"/>
      <c r="C31" s="193"/>
      <c r="D31" s="199"/>
      <c r="E31" s="200"/>
      <c r="F31" s="200"/>
      <c r="G31" s="201"/>
      <c r="H31" s="199"/>
      <c r="I31" s="201"/>
      <c r="J31" s="205"/>
      <c r="K31" s="206"/>
      <c r="L31" s="203"/>
      <c r="M31" s="204"/>
      <c r="N31" s="223"/>
      <c r="O31" s="224"/>
      <c r="P31" s="60">
        <f t="shared" ref="P31:P39" si="6">L31-N31</f>
        <v>0</v>
      </c>
    </row>
    <row r="32" spans="1:21" ht="18.75" customHeight="1" thickBot="1" x14ac:dyDescent="0.3">
      <c r="A32" s="63" t="s">
        <v>24</v>
      </c>
      <c r="B32" s="191"/>
      <c r="C32" s="191"/>
      <c r="D32" s="146"/>
      <c r="E32" s="147"/>
      <c r="F32" s="147"/>
      <c r="G32" s="148"/>
      <c r="H32" s="146"/>
      <c r="I32" s="148"/>
      <c r="J32" s="219"/>
      <c r="K32" s="220"/>
      <c r="L32" s="203"/>
      <c r="M32" s="204"/>
      <c r="N32" s="223"/>
      <c r="O32" s="224"/>
      <c r="P32" s="60">
        <f t="shared" si="6"/>
        <v>0</v>
      </c>
    </row>
    <row r="33" spans="1:16" ht="19.2" customHeight="1" thickBot="1" x14ac:dyDescent="0.3">
      <c r="A33" s="63" t="s">
        <v>24</v>
      </c>
      <c r="B33" s="144"/>
      <c r="C33" s="145"/>
      <c r="D33" s="146"/>
      <c r="E33" s="147"/>
      <c r="F33" s="147"/>
      <c r="G33" s="148"/>
      <c r="H33" s="146"/>
      <c r="I33" s="148"/>
      <c r="J33" s="146"/>
      <c r="K33" s="202"/>
      <c r="L33" s="149"/>
      <c r="M33" s="150"/>
      <c r="N33" s="142"/>
      <c r="O33" s="143"/>
      <c r="P33" s="60">
        <f t="shared" si="6"/>
        <v>0</v>
      </c>
    </row>
    <row r="34" spans="1:16" ht="19.5" customHeight="1" thickBot="1" x14ac:dyDescent="0.3">
      <c r="A34" s="62" t="s">
        <v>24</v>
      </c>
      <c r="B34" s="151"/>
      <c r="C34" s="152"/>
      <c r="D34" s="144"/>
      <c r="E34" s="153"/>
      <c r="F34" s="153"/>
      <c r="G34" s="145"/>
      <c r="H34" s="144"/>
      <c r="I34" s="145"/>
      <c r="J34" s="144"/>
      <c r="K34" s="145"/>
      <c r="L34" s="149"/>
      <c r="M34" s="150"/>
      <c r="N34" s="142"/>
      <c r="O34" s="143"/>
      <c r="P34" s="60">
        <f t="shared" si="6"/>
        <v>0</v>
      </c>
    </row>
    <row r="35" spans="1:16" ht="19.5" customHeight="1" thickBot="1" x14ac:dyDescent="0.3">
      <c r="A35" s="63" t="s">
        <v>24</v>
      </c>
      <c r="B35" s="144"/>
      <c r="C35" s="145"/>
      <c r="D35" s="146"/>
      <c r="E35" s="147"/>
      <c r="F35" s="147"/>
      <c r="G35" s="148"/>
      <c r="H35" s="146"/>
      <c r="I35" s="148"/>
      <c r="J35" s="146"/>
      <c r="K35" s="148"/>
      <c r="L35" s="149"/>
      <c r="M35" s="150"/>
      <c r="N35" s="142"/>
      <c r="O35" s="143"/>
      <c r="P35" s="60">
        <f t="shared" si="6"/>
        <v>0</v>
      </c>
    </row>
    <row r="36" spans="1:16" ht="19.5" customHeight="1" thickBot="1" x14ac:dyDescent="0.3">
      <c r="A36" s="63" t="s">
        <v>24</v>
      </c>
      <c r="B36" s="144"/>
      <c r="C36" s="145"/>
      <c r="D36" s="146"/>
      <c r="E36" s="147"/>
      <c r="F36" s="147"/>
      <c r="G36" s="148"/>
      <c r="H36" s="146"/>
      <c r="I36" s="148"/>
      <c r="J36" s="146"/>
      <c r="K36" s="148"/>
      <c r="L36" s="149"/>
      <c r="M36" s="150"/>
      <c r="N36" s="142"/>
      <c r="O36" s="143"/>
      <c r="P36" s="60">
        <f t="shared" si="6"/>
        <v>0</v>
      </c>
    </row>
    <row r="37" spans="1:16" ht="19.5" customHeight="1" thickBot="1" x14ac:dyDescent="0.3">
      <c r="A37" s="62" t="s">
        <v>24</v>
      </c>
      <c r="B37" s="151"/>
      <c r="C37" s="152"/>
      <c r="D37" s="144"/>
      <c r="E37" s="153"/>
      <c r="F37" s="153"/>
      <c r="G37" s="145"/>
      <c r="H37" s="144"/>
      <c r="I37" s="145"/>
      <c r="J37" s="144"/>
      <c r="K37" s="145"/>
      <c r="L37" s="149"/>
      <c r="M37" s="150"/>
      <c r="N37" s="142"/>
      <c r="O37" s="143"/>
      <c r="P37" s="60">
        <f t="shared" si="6"/>
        <v>0</v>
      </c>
    </row>
    <row r="38" spans="1:16" ht="19.5" customHeight="1" thickBot="1" x14ac:dyDescent="0.3">
      <c r="A38" s="63" t="s">
        <v>24</v>
      </c>
      <c r="B38" s="144"/>
      <c r="C38" s="145"/>
      <c r="D38" s="146"/>
      <c r="E38" s="147"/>
      <c r="F38" s="147"/>
      <c r="G38" s="148"/>
      <c r="H38" s="146"/>
      <c r="I38" s="148"/>
      <c r="J38" s="146"/>
      <c r="K38" s="148"/>
      <c r="L38" s="149"/>
      <c r="M38" s="150"/>
      <c r="N38" s="142"/>
      <c r="O38" s="143"/>
      <c r="P38" s="60">
        <f t="shared" si="6"/>
        <v>0</v>
      </c>
    </row>
    <row r="39" spans="1:16" ht="18.75" customHeight="1" x14ac:dyDescent="0.25">
      <c r="A39" s="63" t="s">
        <v>24</v>
      </c>
      <c r="B39" s="144"/>
      <c r="C39" s="145"/>
      <c r="D39" s="146"/>
      <c r="E39" s="147"/>
      <c r="F39" s="147"/>
      <c r="G39" s="148"/>
      <c r="H39" s="146"/>
      <c r="I39" s="148"/>
      <c r="J39" s="146"/>
      <c r="K39" s="148"/>
      <c r="L39" s="149"/>
      <c r="M39" s="150"/>
      <c r="N39" s="142"/>
      <c r="O39" s="143"/>
      <c r="P39" s="60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F979A-DFC4-4154-BD37-AA083246D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2024-07-16T16:16:38Z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