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ational TAB\Documents\Arby's #7399 Denver, CO\"/>
    </mc:Choice>
  </mc:AlternateContent>
  <xr:revisionPtr revIDLastSave="0" documentId="13_ncr:1_{6BD2E56C-1638-4361-9651-7FDEBF94DF0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UMMARY (2)" sheetId="1" r:id="rId1"/>
  </sheets>
  <definedNames>
    <definedName name="_xlnm.Print_Area" localSheetId="0">'SUMMARY (2)'!$A$1:$P$25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3" i="1" l="1"/>
  <c r="P34" i="1"/>
  <c r="P35" i="1"/>
  <c r="P36" i="1"/>
  <c r="P37" i="1"/>
  <c r="P38" i="1"/>
  <c r="P12" i="1" l="1"/>
  <c r="O12" i="1"/>
  <c r="N12" i="1"/>
  <c r="M12" i="1"/>
  <c r="L12" i="1"/>
  <c r="K12" i="1"/>
  <c r="H12" i="1"/>
  <c r="G12" i="1"/>
  <c r="D12" i="1"/>
  <c r="C12" i="1"/>
  <c r="H19" i="1" l="1"/>
  <c r="P32" i="1"/>
  <c r="P31" i="1"/>
  <c r="P30" i="1"/>
  <c r="T40" i="1" l="1"/>
  <c r="R42" i="1"/>
  <c r="P19" i="1" s="1"/>
  <c r="D17" i="1" l="1"/>
  <c r="C17" i="1"/>
  <c r="D16" i="1"/>
  <c r="C16" i="1"/>
  <c r="C18" i="1" l="1"/>
  <c r="T38" i="1" s="1"/>
  <c r="D18" i="1"/>
  <c r="U40" i="1" s="1"/>
  <c r="R40" i="1" s="1"/>
  <c r="J7" i="1"/>
  <c r="J6" i="1"/>
  <c r="I7" i="1"/>
  <c r="I6" i="1"/>
  <c r="U38" i="1" l="1"/>
  <c r="R38" i="1" s="1"/>
  <c r="P15" i="1" s="1"/>
  <c r="P17" i="1"/>
  <c r="F7" i="1"/>
  <c r="E7" i="1"/>
  <c r="F6" i="1"/>
  <c r="E6" i="1"/>
  <c r="E12" i="1" l="1"/>
  <c r="F12" i="1"/>
</calcChain>
</file>

<file path=xl/sharedStrings.xml><?xml version="1.0" encoding="utf-8"?>
<sst xmlns="http://schemas.openxmlformats.org/spreadsheetml/2006/main" count="69" uniqueCount="43">
  <si>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</si>
  <si>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</si>
  <si>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</si>
  <si>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</si>
  <si>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</si>
  <si>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</si>
  <si>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</si>
  <si>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</si>
  <si>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</si>
  <si>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</si>
  <si>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</si>
  <si>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</si>
  <si>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EF-2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</si>
  <si>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</si>
  <si>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</si>
  <si>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</si>
  <si>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</si>
  <si>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</si>
  <si>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</si>
  <si>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</si>
  <si>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</si>
  <si>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</si>
  <si>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</si>
  <si>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</si>
  <si>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</si>
  <si>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</si>
  <si>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</si>
  <si>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</si>
  <si>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</si>
  <si>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</si>
  <si>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EF-3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</si>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</sst>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8"/>
  <sheetViews>
    <sheetView showGridLines="0" tabSelected="1" view="pageBreakPreview" zoomScale="70" zoomScaleNormal="55" zoomScaleSheetLayoutView="70" workbookViewId="0">
      <selection activeCell="X18" sqref="X18"/>
    </sheetView>
  </sheetViews>
  <sheetFormatPr defaultColWidth="9.109375" defaultRowHeight="13.2" x14ac:dyDescent="0.25"/>
  <cols>
    <col min="1" max="1" width="10.5546875" style="1" customWidth="1"/>
    <col min="2" max="2" width="10.88671875" style="1" customWidth="1"/>
    <col min="3" max="3" width="10.6640625" style="1" customWidth="1"/>
    <col min="4" max="4" width="9.6640625" style="1" customWidth="1"/>
    <col min="5" max="5" width="9.5546875" style="1" customWidth="1"/>
    <col min="6" max="6" width="10" style="1" customWidth="1"/>
    <col min="7" max="7" width="8.554687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44140625" style="1" customWidth="1"/>
    <col min="12" max="12" width="7.6640625" style="1" customWidth="1"/>
    <col min="13" max="13" width="8.33203125" style="1" customWidth="1"/>
    <col min="14" max="14" width="7.5546875" style="1" customWidth="1"/>
    <col min="15" max="15" width="8" style="1" bestFit="1" customWidth="1"/>
    <col min="16" max="16" width="9.1093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18" ht="165.75" customHeight="1" x14ac:dyDescent="0.25"/>
    <row r="2" spans="1:18" ht="21.75" customHeight="1" x14ac:dyDescent="0.3">
      <c r="A2" s="167" t="s">
        <v>37</v>
      </c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7"/>
      <c r="P2" s="167"/>
    </row>
    <row r="3" spans="1:18" ht="9.75" customHeight="1" thickBot="1" x14ac:dyDescent="0.35">
      <c r="A3" s="87"/>
    </row>
    <row r="4" spans="1:18" ht="20.100000000000001" customHeight="1" thickBot="1" x14ac:dyDescent="0.3">
      <c r="A4" s="6"/>
      <c r="B4" s="8" t="s">
        <v>5</v>
      </c>
      <c r="C4" s="140" t="s">
        <v>0</v>
      </c>
      <c r="D4" s="141"/>
      <c r="E4" s="115" t="s">
        <v>1</v>
      </c>
      <c r="F4" s="114"/>
      <c r="G4" s="146" t="s">
        <v>2</v>
      </c>
      <c r="H4" s="147"/>
      <c r="I4" s="138" t="s">
        <v>31</v>
      </c>
      <c r="J4" s="139"/>
      <c r="K4" s="144" t="s">
        <v>3</v>
      </c>
      <c r="L4" s="145"/>
      <c r="M4" s="142" t="s">
        <v>4</v>
      </c>
      <c r="N4" s="143"/>
      <c r="O4" s="142" t="s">
        <v>42</v>
      </c>
      <c r="P4" s="143"/>
      <c r="Q4" s="7"/>
      <c r="R4" s="64"/>
    </row>
    <row r="5" spans="1:18" ht="20.100000000000001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4"/>
    </row>
    <row r="6" spans="1:18" ht="20.100000000000001" customHeight="1" x14ac:dyDescent="0.25">
      <c r="A6" s="74" t="s">
        <v>28</v>
      </c>
      <c r="B6" s="72"/>
      <c r="C6" s="23">
        <v>3000</v>
      </c>
      <c r="D6" s="24">
        <v>3068</v>
      </c>
      <c r="E6" s="23">
        <f t="shared" ref="E6:F7" si="0">C6-G6</f>
        <v>2250</v>
      </c>
      <c r="F6" s="24">
        <f t="shared" si="0"/>
        <v>2342</v>
      </c>
      <c r="G6" s="25">
        <v>750</v>
      </c>
      <c r="H6" s="26">
        <v>726</v>
      </c>
      <c r="I6" s="27">
        <f>G6/C6</f>
        <v>0.25</v>
      </c>
      <c r="J6" s="28">
        <f>H6/D6</f>
        <v>0.23663624511082137</v>
      </c>
      <c r="K6" s="29"/>
      <c r="L6" s="30"/>
      <c r="M6" s="31"/>
      <c r="N6" s="32"/>
      <c r="O6" s="33"/>
      <c r="P6" s="34"/>
      <c r="Q6" s="70"/>
      <c r="R6" s="68"/>
    </row>
    <row r="7" spans="1:18" ht="20.100000000000001" customHeight="1" x14ac:dyDescent="0.25">
      <c r="A7" s="75" t="s">
        <v>29</v>
      </c>
      <c r="B7" s="73"/>
      <c r="C7" s="35">
        <v>5000</v>
      </c>
      <c r="D7" s="36">
        <v>4516</v>
      </c>
      <c r="E7" s="35">
        <f t="shared" si="0"/>
        <v>3750</v>
      </c>
      <c r="F7" s="36">
        <f t="shared" si="0"/>
        <v>3331</v>
      </c>
      <c r="G7" s="37">
        <v>1250</v>
      </c>
      <c r="H7" s="38">
        <v>1185</v>
      </c>
      <c r="I7" s="39">
        <f t="shared" ref="I7:J7" si="1">G7/C7</f>
        <v>0.25</v>
      </c>
      <c r="J7" s="40">
        <f t="shared" si="1"/>
        <v>0.26240035429583702</v>
      </c>
      <c r="K7" s="41"/>
      <c r="L7" s="42"/>
      <c r="M7" s="43"/>
      <c r="N7" s="44"/>
      <c r="O7" s="45"/>
      <c r="P7" s="46"/>
      <c r="Q7" s="63"/>
      <c r="R7" s="68"/>
    </row>
    <row r="8" spans="1:18" ht="20.100000000000001" customHeight="1" x14ac:dyDescent="0.25">
      <c r="A8" s="75" t="s">
        <v>13</v>
      </c>
      <c r="B8" s="73"/>
      <c r="C8" s="47"/>
      <c r="D8" s="48"/>
      <c r="E8" s="47" t="s">
        <v>10</v>
      </c>
      <c r="F8" s="48"/>
      <c r="G8" s="41"/>
      <c r="H8" s="42"/>
      <c r="I8" s="49"/>
      <c r="J8" s="42"/>
      <c r="K8" s="37"/>
      <c r="L8" s="38">
        <v>0</v>
      </c>
      <c r="M8" s="43"/>
      <c r="N8" s="44"/>
      <c r="O8" s="45"/>
      <c r="P8" s="46"/>
      <c r="Q8" s="63"/>
      <c r="R8" s="68"/>
    </row>
    <row r="9" spans="1:18" ht="19.5" customHeight="1" x14ac:dyDescent="0.25">
      <c r="A9" s="75" t="s">
        <v>11</v>
      </c>
      <c r="B9" s="73"/>
      <c r="C9" s="47"/>
      <c r="D9" s="48"/>
      <c r="E9" s="47"/>
      <c r="F9" s="48"/>
      <c r="G9" s="41"/>
      <c r="H9" s="42"/>
      <c r="I9" s="49"/>
      <c r="J9" s="42"/>
      <c r="K9" s="41"/>
      <c r="L9" s="42"/>
      <c r="M9" s="50"/>
      <c r="N9" s="51">
        <v>964</v>
      </c>
      <c r="O9" s="45"/>
      <c r="P9" s="46"/>
      <c r="Q9" s="63"/>
      <c r="R9" s="68"/>
    </row>
    <row r="10" spans="1:18" ht="20.100000000000001" customHeight="1" x14ac:dyDescent="0.25">
      <c r="A10" s="75" t="s">
        <v>12</v>
      </c>
      <c r="B10" s="73"/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50"/>
      <c r="N10" s="51">
        <v>1533</v>
      </c>
      <c r="O10" s="45"/>
      <c r="P10" s="46"/>
      <c r="Q10" s="70"/>
      <c r="R10" s="68"/>
    </row>
    <row r="11" spans="1:18" ht="20.100000000000001" customHeight="1" thickBot="1" x14ac:dyDescent="0.3">
      <c r="A11" s="75" t="s">
        <v>30</v>
      </c>
      <c r="B11" s="73"/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43"/>
      <c r="N11" s="44"/>
      <c r="O11" s="52"/>
      <c r="P11" s="53">
        <v>510</v>
      </c>
      <c r="Q11" s="63"/>
      <c r="R11" s="68"/>
    </row>
    <row r="12" spans="1:18" ht="20.100000000000001" customHeight="1" thickBot="1" x14ac:dyDescent="0.3">
      <c r="A12" s="104" t="s">
        <v>32</v>
      </c>
      <c r="B12" s="105"/>
      <c r="C12" s="76">
        <f t="shared" ref="C12:H12" si="2">SUM(C6:C11)</f>
        <v>8000</v>
      </c>
      <c r="D12" s="77">
        <f t="shared" si="2"/>
        <v>7584</v>
      </c>
      <c r="E12" s="76">
        <f t="shared" si="2"/>
        <v>6000</v>
      </c>
      <c r="F12" s="77">
        <f t="shared" si="2"/>
        <v>5673</v>
      </c>
      <c r="G12" s="78">
        <f t="shared" si="2"/>
        <v>2000</v>
      </c>
      <c r="H12" s="79">
        <f t="shared" si="2"/>
        <v>1911</v>
      </c>
      <c r="I12" s="80"/>
      <c r="J12" s="81"/>
      <c r="K12" s="78">
        <f t="shared" ref="K12:P12" si="3">SUM(K6:K11)</f>
        <v>0</v>
      </c>
      <c r="L12" s="79">
        <f t="shared" si="3"/>
        <v>0</v>
      </c>
      <c r="M12" s="103">
        <f t="shared" si="3"/>
        <v>0</v>
      </c>
      <c r="N12" s="82">
        <f t="shared" si="3"/>
        <v>2497</v>
      </c>
      <c r="O12" s="83">
        <f t="shared" si="3"/>
        <v>0</v>
      </c>
      <c r="P12" s="84">
        <f t="shared" si="3"/>
        <v>510</v>
      </c>
      <c r="Q12" s="63"/>
      <c r="R12" s="68"/>
    </row>
    <row r="13" spans="1:18" ht="20.100000000000001" customHeight="1" thickBot="1" x14ac:dyDescent="0.3">
      <c r="A13" s="65"/>
      <c r="B13" s="55"/>
      <c r="C13" s="55"/>
      <c r="D13" s="55"/>
      <c r="E13" s="55"/>
      <c r="F13" s="66"/>
      <c r="G13" s="66"/>
      <c r="H13" s="71"/>
      <c r="I13" s="71"/>
      <c r="J13" s="66"/>
      <c r="K13" s="66"/>
      <c r="L13" s="67"/>
      <c r="M13" s="67"/>
      <c r="N13" s="67"/>
      <c r="O13" s="67"/>
      <c r="P13" s="54"/>
      <c r="Q13" s="63"/>
      <c r="R13" s="68"/>
    </row>
    <row r="14" spans="1:18" ht="20.100000000000001" customHeight="1" thickBot="1" x14ac:dyDescent="0.3">
      <c r="A14" s="98" t="s">
        <v>33</v>
      </c>
      <c r="B14" s="85"/>
      <c r="C14" s="85"/>
      <c r="D14" s="85"/>
      <c r="F14" s="197" t="s">
        <v>14</v>
      </c>
      <c r="G14" s="198"/>
      <c r="H14" s="171" t="s">
        <v>36</v>
      </c>
      <c r="I14" s="172"/>
      <c r="J14" s="173"/>
      <c r="L14" s="97" t="s">
        <v>38</v>
      </c>
      <c r="M14" s="86"/>
      <c r="N14" s="86"/>
      <c r="O14" s="86"/>
      <c r="P14" s="86"/>
      <c r="Q14" s="70"/>
      <c r="R14" s="68"/>
    </row>
    <row r="15" spans="1:18" ht="20.100000000000001" customHeight="1" thickBot="1" x14ac:dyDescent="0.3">
      <c r="A15" s="189" t="s">
        <v>32</v>
      </c>
      <c r="B15" s="190"/>
      <c r="C15" s="88" t="s">
        <v>7</v>
      </c>
      <c r="D15" s="89" t="s">
        <v>8</v>
      </c>
      <c r="F15" s="199"/>
      <c r="G15" s="200"/>
      <c r="H15" s="174"/>
      <c r="I15" s="175"/>
      <c r="J15" s="176"/>
      <c r="L15" s="168" t="s">
        <v>41</v>
      </c>
      <c r="M15" s="168"/>
      <c r="N15" s="168"/>
      <c r="O15" s="168"/>
      <c r="P15" s="100">
        <f>IF(R38=TRUE, 1, 0)</f>
        <v>0</v>
      </c>
      <c r="Q15" s="63"/>
      <c r="R15" s="68"/>
    </row>
    <row r="16" spans="1:18" ht="20.100000000000001" customHeight="1" x14ac:dyDescent="0.25">
      <c r="A16" s="191" t="s">
        <v>35</v>
      </c>
      <c r="B16" s="192"/>
      <c r="C16" s="90">
        <f>G12+K12</f>
        <v>2000</v>
      </c>
      <c r="D16" s="91">
        <f>H12+L12</f>
        <v>1911</v>
      </c>
      <c r="F16" s="120" t="s">
        <v>15</v>
      </c>
      <c r="G16" s="121"/>
      <c r="H16" s="180">
        <v>-3.2599999999999997E-2</v>
      </c>
      <c r="I16" s="181"/>
      <c r="J16" s="182"/>
      <c r="L16" s="169"/>
      <c r="M16" s="169"/>
      <c r="N16" s="169"/>
      <c r="O16" s="169"/>
      <c r="P16" s="102"/>
      <c r="Q16" s="63"/>
      <c r="R16" s="68"/>
    </row>
    <row r="17" spans="1:18" ht="20.100000000000001" customHeight="1" thickBot="1" x14ac:dyDescent="0.3">
      <c r="A17" s="193" t="s">
        <v>34</v>
      </c>
      <c r="B17" s="194"/>
      <c r="C17" s="94">
        <f>M12+O12</f>
        <v>0</v>
      </c>
      <c r="D17" s="95">
        <f>N12+P12</f>
        <v>3007</v>
      </c>
      <c r="F17" s="122" t="s">
        <v>16</v>
      </c>
      <c r="G17" s="123"/>
      <c r="H17" s="183">
        <v>-2.47E-2</v>
      </c>
      <c r="I17" s="184"/>
      <c r="J17" s="185"/>
      <c r="L17" s="170" t="s">
        <v>39</v>
      </c>
      <c r="M17" s="170"/>
      <c r="N17" s="170"/>
      <c r="O17" s="170"/>
      <c r="P17" s="101">
        <f>IF(R40=TRUE, 1, 0)</f>
        <v>1</v>
      </c>
      <c r="Q17" s="63"/>
      <c r="R17" s="68"/>
    </row>
    <row r="18" spans="1:18" ht="20.100000000000001" customHeight="1" thickBot="1" x14ac:dyDescent="0.35">
      <c r="A18" s="195" t="s">
        <v>20</v>
      </c>
      <c r="B18" s="196"/>
      <c r="C18" s="92">
        <f>C16-C17</f>
        <v>2000</v>
      </c>
      <c r="D18" s="93">
        <f>D16-D17</f>
        <v>-1096</v>
      </c>
      <c r="F18" s="201" t="s">
        <v>17</v>
      </c>
      <c r="G18" s="202"/>
      <c r="H18" s="186">
        <v>-2.3400000000000001E-2</v>
      </c>
      <c r="I18" s="187"/>
      <c r="J18" s="188"/>
      <c r="L18" s="169"/>
      <c r="M18" s="169"/>
      <c r="N18" s="169"/>
      <c r="O18" s="169"/>
      <c r="P18" s="102"/>
      <c r="Q18" s="70"/>
      <c r="R18" s="68"/>
    </row>
    <row r="19" spans="1:18" ht="20.100000000000001" customHeight="1" thickBot="1" x14ac:dyDescent="0.3">
      <c r="F19" s="136" t="s">
        <v>18</v>
      </c>
      <c r="G19" s="137"/>
      <c r="H19" s="177">
        <f>AVERAGE(H16:J18)</f>
        <v>-2.6899999999999997E-2</v>
      </c>
      <c r="I19" s="178"/>
      <c r="J19" s="179"/>
      <c r="L19" s="166" t="s">
        <v>40</v>
      </c>
      <c r="M19" s="166"/>
      <c r="N19" s="166"/>
      <c r="O19" s="166"/>
      <c r="P19" s="96">
        <f>IF(R42=TRUE, 1, 0)</f>
        <v>0</v>
      </c>
      <c r="Q19" s="63"/>
      <c r="R19" s="68"/>
    </row>
    <row r="20" spans="1:18" ht="20.100000000000001" customHeight="1" x14ac:dyDescent="0.25">
      <c r="A20" s="54"/>
      <c r="B20" s="54"/>
      <c r="C20" s="54"/>
      <c r="D20" s="54"/>
      <c r="E20" s="54"/>
      <c r="F20" s="54"/>
      <c r="G20" s="54"/>
      <c r="H20" s="54"/>
      <c r="I20" s="54"/>
      <c r="J20" s="54"/>
      <c r="K20" s="54"/>
      <c r="L20" s="166"/>
      <c r="M20" s="166"/>
      <c r="N20" s="166"/>
      <c r="O20" s="166"/>
      <c r="P20" s="99"/>
      <c r="Q20" s="63"/>
      <c r="R20" s="68"/>
    </row>
    <row r="21" spans="1:18" ht="20.100000000000001" customHeight="1" x14ac:dyDescent="0.25">
      <c r="A21" s="54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7"/>
      <c r="M21" s="57"/>
      <c r="N21" s="58"/>
      <c r="O21" s="58"/>
      <c r="P21" s="7"/>
      <c r="Q21" s="63"/>
      <c r="R21" s="68"/>
    </row>
    <row r="22" spans="1:18" ht="20.100000000000001" customHeight="1" thickBot="1" x14ac:dyDescent="0.3">
      <c r="A22" s="3" t="s">
        <v>19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4"/>
      <c r="M22" s="4"/>
      <c r="N22" s="3"/>
      <c r="O22" s="3"/>
      <c r="Q22" s="54"/>
      <c r="R22" s="68"/>
    </row>
    <row r="23" spans="1:18" ht="20.100000000000001" customHeight="1" x14ac:dyDescent="0.25">
      <c r="A23" s="124"/>
      <c r="B23" s="125"/>
      <c r="C23" s="125"/>
      <c r="D23" s="125"/>
      <c r="E23" s="125"/>
      <c r="F23" s="125"/>
      <c r="G23" s="125"/>
      <c r="H23" s="125"/>
      <c r="I23" s="125"/>
      <c r="J23" s="125"/>
      <c r="K23" s="125"/>
      <c r="L23" s="125"/>
      <c r="M23" s="125"/>
      <c r="N23" s="125"/>
      <c r="O23" s="125"/>
      <c r="P23" s="126"/>
      <c r="Q23" s="54"/>
      <c r="R23" s="68"/>
    </row>
    <row r="24" spans="1:18" ht="20.100000000000001" customHeight="1" x14ac:dyDescent="0.25">
      <c r="A24" s="127"/>
      <c r="B24" s="128"/>
      <c r="C24" s="128"/>
      <c r="D24" s="128"/>
      <c r="E24" s="128"/>
      <c r="F24" s="128"/>
      <c r="G24" s="128"/>
      <c r="H24" s="128"/>
      <c r="I24" s="128"/>
      <c r="J24" s="128"/>
      <c r="K24" s="128"/>
      <c r="L24" s="128"/>
      <c r="M24" s="128"/>
      <c r="N24" s="128"/>
      <c r="O24" s="128"/>
      <c r="P24" s="129"/>
      <c r="Q24" s="63"/>
      <c r="R24" s="68"/>
    </row>
    <row r="25" spans="1:18" ht="20.100000000000001" customHeight="1" thickBot="1" x14ac:dyDescent="0.3">
      <c r="A25" s="130"/>
      <c r="B25" s="131"/>
      <c r="C25" s="131"/>
      <c r="D25" s="131"/>
      <c r="E25" s="131"/>
      <c r="F25" s="131"/>
      <c r="G25" s="131"/>
      <c r="H25" s="131"/>
      <c r="I25" s="131"/>
      <c r="J25" s="131"/>
      <c r="K25" s="131"/>
      <c r="L25" s="131"/>
      <c r="M25" s="131"/>
      <c r="N25" s="131"/>
      <c r="O25" s="131"/>
      <c r="P25" s="132"/>
      <c r="Q25" s="63"/>
      <c r="R25" s="68"/>
    </row>
    <row r="26" spans="1:18" ht="20.100000000000001" customHeigh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Q26" s="63"/>
      <c r="R26" s="68"/>
    </row>
    <row r="27" spans="1:18" ht="20.100000000000001" customHeight="1" thickBot="1" x14ac:dyDescent="0.3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Q27" s="63"/>
      <c r="R27" s="68"/>
    </row>
    <row r="28" spans="1:18" ht="20.100000000000001" customHeight="1" thickBot="1" x14ac:dyDescent="0.3">
      <c r="A28" s="133" t="s">
        <v>21</v>
      </c>
      <c r="B28" s="134"/>
      <c r="C28" s="134"/>
      <c r="D28" s="134"/>
      <c r="E28" s="134"/>
      <c r="F28" s="135"/>
      <c r="G28" s="55"/>
      <c r="H28" s="55"/>
      <c r="I28" s="55"/>
      <c r="J28" s="55"/>
      <c r="K28" s="55"/>
      <c r="L28" s="55"/>
      <c r="M28" s="55"/>
      <c r="N28" s="55"/>
      <c r="O28" s="55"/>
      <c r="P28" s="54"/>
      <c r="Q28" s="63"/>
      <c r="R28" s="68"/>
    </row>
    <row r="29" spans="1:18" ht="20.100000000000001" customHeight="1" thickBot="1" x14ac:dyDescent="0.3">
      <c r="A29" s="5" t="s">
        <v>6</v>
      </c>
      <c r="B29" s="159" t="s">
        <v>26</v>
      </c>
      <c r="C29" s="160"/>
      <c r="D29" s="114" t="s">
        <v>25</v>
      </c>
      <c r="E29" s="116"/>
      <c r="F29" s="116"/>
      <c r="G29" s="115"/>
      <c r="H29" s="114" t="s">
        <v>22</v>
      </c>
      <c r="I29" s="115"/>
      <c r="J29" s="116" t="s">
        <v>23</v>
      </c>
      <c r="K29" s="116"/>
      <c r="L29" s="117" t="s">
        <v>3</v>
      </c>
      <c r="M29" s="117"/>
      <c r="N29" s="110" t="s">
        <v>4</v>
      </c>
      <c r="O29" s="111"/>
      <c r="P29" s="60" t="s">
        <v>24</v>
      </c>
      <c r="Q29" s="63"/>
      <c r="R29" s="68"/>
    </row>
    <row r="30" spans="1:18" ht="20.100000000000001" customHeight="1" thickBot="1" x14ac:dyDescent="0.3">
      <c r="A30" s="61" t="s">
        <v>27</v>
      </c>
      <c r="B30" s="157"/>
      <c r="C30" s="158"/>
      <c r="D30" s="149"/>
      <c r="E30" s="163"/>
      <c r="F30" s="163"/>
      <c r="G30" s="150"/>
      <c r="H30" s="149"/>
      <c r="I30" s="150"/>
      <c r="J30" s="151"/>
      <c r="K30" s="152"/>
      <c r="L30" s="108"/>
      <c r="M30" s="109"/>
      <c r="N30" s="112"/>
      <c r="O30" s="113"/>
      <c r="P30" s="59">
        <f t="shared" ref="P30:P38" si="4">L30-N30</f>
        <v>0</v>
      </c>
      <c r="Q30" s="63"/>
      <c r="R30" s="68"/>
    </row>
    <row r="31" spans="1:18" ht="20.100000000000001" customHeight="1" thickBot="1" x14ac:dyDescent="0.3">
      <c r="A31" s="62" t="s">
        <v>27</v>
      </c>
      <c r="B31" s="156"/>
      <c r="C31" s="156"/>
      <c r="D31" s="118"/>
      <c r="E31" s="155"/>
      <c r="F31" s="155"/>
      <c r="G31" s="119"/>
      <c r="H31" s="118"/>
      <c r="I31" s="119"/>
      <c r="J31" s="106"/>
      <c r="K31" s="107"/>
      <c r="L31" s="108"/>
      <c r="M31" s="109"/>
      <c r="N31" s="112"/>
      <c r="O31" s="113"/>
      <c r="P31" s="59">
        <f t="shared" si="4"/>
        <v>0</v>
      </c>
      <c r="Q31" s="63"/>
      <c r="R31" s="68"/>
    </row>
    <row r="32" spans="1:18" ht="20.100000000000001" customHeight="1" thickBot="1" x14ac:dyDescent="0.3">
      <c r="A32" s="62" t="s">
        <v>27</v>
      </c>
      <c r="B32" s="161"/>
      <c r="C32" s="162"/>
      <c r="D32" s="118"/>
      <c r="E32" s="155"/>
      <c r="F32" s="155"/>
      <c r="G32" s="119"/>
      <c r="H32" s="118"/>
      <c r="I32" s="119"/>
      <c r="J32" s="118"/>
      <c r="K32" s="148"/>
      <c r="L32" s="153"/>
      <c r="M32" s="154"/>
      <c r="N32" s="164"/>
      <c r="O32" s="165"/>
      <c r="P32" s="59">
        <f t="shared" si="4"/>
        <v>0</v>
      </c>
      <c r="Q32" s="63"/>
      <c r="R32" s="68"/>
    </row>
    <row r="33" spans="1:21" ht="20.100000000000001" customHeight="1" thickBot="1" x14ac:dyDescent="0.3">
      <c r="A33" s="61" t="s">
        <v>27</v>
      </c>
      <c r="B33" s="203"/>
      <c r="C33" s="204"/>
      <c r="D33" s="161"/>
      <c r="E33" s="205"/>
      <c r="F33" s="205"/>
      <c r="G33" s="162"/>
      <c r="H33" s="161"/>
      <c r="I33" s="162"/>
      <c r="J33" s="161"/>
      <c r="K33" s="162"/>
      <c r="L33" s="153"/>
      <c r="M33" s="154"/>
      <c r="N33" s="164"/>
      <c r="O33" s="165"/>
      <c r="P33" s="59">
        <f t="shared" si="4"/>
        <v>0</v>
      </c>
      <c r="Q33" s="63"/>
      <c r="R33" s="68"/>
    </row>
    <row r="34" spans="1:21" ht="20.100000000000001" customHeight="1" thickBot="1" x14ac:dyDescent="0.3">
      <c r="A34" s="62" t="s">
        <v>27</v>
      </c>
      <c r="B34" s="161"/>
      <c r="C34" s="162"/>
      <c r="D34" s="118"/>
      <c r="E34" s="155"/>
      <c r="F34" s="155"/>
      <c r="G34" s="119"/>
      <c r="H34" s="118"/>
      <c r="I34" s="119"/>
      <c r="J34" s="118"/>
      <c r="K34" s="119"/>
      <c r="L34" s="153"/>
      <c r="M34" s="154"/>
      <c r="N34" s="164"/>
      <c r="O34" s="165"/>
      <c r="P34" s="59">
        <f t="shared" si="4"/>
        <v>0</v>
      </c>
      <c r="Q34" s="63"/>
      <c r="R34" s="68"/>
    </row>
    <row r="35" spans="1:21" ht="20.100000000000001" customHeight="1" thickBot="1" x14ac:dyDescent="0.3">
      <c r="A35" s="62" t="s">
        <v>27</v>
      </c>
      <c r="B35" s="161"/>
      <c r="C35" s="162"/>
      <c r="D35" s="118"/>
      <c r="E35" s="155"/>
      <c r="F35" s="155"/>
      <c r="G35" s="119"/>
      <c r="H35" s="118"/>
      <c r="I35" s="119"/>
      <c r="J35" s="118"/>
      <c r="K35" s="119"/>
      <c r="L35" s="153"/>
      <c r="M35" s="154"/>
      <c r="N35" s="164"/>
      <c r="O35" s="165"/>
      <c r="P35" s="59">
        <f t="shared" si="4"/>
        <v>0</v>
      </c>
      <c r="Q35" s="63"/>
      <c r="R35" s="68"/>
    </row>
    <row r="36" spans="1:21" ht="20.100000000000001" customHeight="1" thickBot="1" x14ac:dyDescent="0.3">
      <c r="A36" s="61" t="s">
        <v>27</v>
      </c>
      <c r="B36" s="203"/>
      <c r="C36" s="204"/>
      <c r="D36" s="161"/>
      <c r="E36" s="205"/>
      <c r="F36" s="205"/>
      <c r="G36" s="162"/>
      <c r="H36" s="161"/>
      <c r="I36" s="162"/>
      <c r="J36" s="161"/>
      <c r="K36" s="162"/>
      <c r="L36" s="153"/>
      <c r="M36" s="154"/>
      <c r="N36" s="164"/>
      <c r="O36" s="165"/>
      <c r="P36" s="59">
        <f t="shared" si="4"/>
        <v>0</v>
      </c>
      <c r="Q36" s="54"/>
      <c r="R36" s="68"/>
    </row>
    <row r="37" spans="1:21" ht="20.100000000000001" customHeight="1" thickBot="1" x14ac:dyDescent="0.3">
      <c r="A37" s="62" t="s">
        <v>27</v>
      </c>
      <c r="B37" s="161"/>
      <c r="C37" s="162"/>
      <c r="D37" s="118"/>
      <c r="E37" s="155"/>
      <c r="F37" s="155"/>
      <c r="G37" s="119"/>
      <c r="H37" s="118"/>
      <c r="I37" s="119"/>
      <c r="J37" s="118"/>
      <c r="K37" s="119"/>
      <c r="L37" s="153"/>
      <c r="M37" s="154"/>
      <c r="N37" s="164"/>
      <c r="O37" s="165"/>
      <c r="P37" s="59">
        <f t="shared" si="4"/>
        <v>0</v>
      </c>
      <c r="Q37" s="68"/>
    </row>
    <row r="38" spans="1:21" ht="20.100000000000001" customHeight="1" x14ac:dyDescent="0.25">
      <c r="A38" s="62" t="s">
        <v>27</v>
      </c>
      <c r="B38" s="161"/>
      <c r="C38" s="162"/>
      <c r="D38" s="118"/>
      <c r="E38" s="155"/>
      <c r="F38" s="155"/>
      <c r="G38" s="119"/>
      <c r="H38" s="118"/>
      <c r="I38" s="119"/>
      <c r="J38" s="118"/>
      <c r="K38" s="119"/>
      <c r="L38" s="153"/>
      <c r="M38" s="154"/>
      <c r="N38" s="164"/>
      <c r="O38" s="165"/>
      <c r="P38" s="59">
        <f t="shared" si="4"/>
        <v>0</v>
      </c>
      <c r="R38" s="1" t="b">
        <f>T38=U38</f>
        <v>0</v>
      </c>
      <c r="T38" s="1" t="b">
        <f>C18&lt;0</f>
        <v>0</v>
      </c>
      <c r="U38" s="1" t="b">
        <f>D18&lt;0</f>
        <v>1</v>
      </c>
    </row>
    <row r="39" spans="1:21" ht="18.75" customHeight="1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21" ht="18.75" customHeight="1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R40" s="1" t="b">
        <f>T40=U40</f>
        <v>1</v>
      </c>
      <c r="T40" s="1" t="b">
        <f>H19&lt;0</f>
        <v>1</v>
      </c>
      <c r="U40" s="1" t="b">
        <f>D18&lt;0</f>
        <v>1</v>
      </c>
    </row>
    <row r="41" spans="1:21" ht="18.75" customHeight="1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21" ht="18.75" customHeight="1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R42" s="1" t="b">
        <f>AND(H19&gt;=-0.02, H19&lt;=0.02)</f>
        <v>0</v>
      </c>
    </row>
    <row r="43" spans="1:21" ht="16.5" customHeight="1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21" ht="13.65" customHeight="1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21" ht="13.65" customHeight="1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Q45" s="7"/>
    </row>
    <row r="46" spans="1:21" ht="13.5" customHeight="1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21" ht="20.100000000000001" customHeight="1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Q47" s="69"/>
    </row>
    <row r="48" spans="1:21" ht="20.100000000000001" customHeight="1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Q48" s="69"/>
    </row>
    <row r="49" spans="1:17" ht="20.100000000000001" customHeight="1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7" ht="20.100000000000001" customHeight="1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7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7" ht="20.100000000000001" customHeight="1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Q52" s="56"/>
    </row>
    <row r="53" spans="1:17" ht="19.2" customHeight="1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7" ht="18.75" customHeight="1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7" ht="18.75" customHeight="1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7" ht="19.2" customHeight="1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7" ht="19.5" customHeight="1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7" ht="19.5" customHeight="1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7" ht="19.5" customHeight="1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7" ht="19.5" customHeight="1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7" ht="19.5" customHeight="1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7" ht="18.75" customHeight="1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7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7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</sheetData>
  <mergeCells count="88">
    <mergeCell ref="N37:O37"/>
    <mergeCell ref="B38:C38"/>
    <mergeCell ref="D38:G38"/>
    <mergeCell ref="H38:I38"/>
    <mergeCell ref="J38:K38"/>
    <mergeCell ref="L38:M38"/>
    <mergeCell ref="N38:O38"/>
    <mergeCell ref="B37:C37"/>
    <mergeCell ref="D37:G37"/>
    <mergeCell ref="H37:I37"/>
    <mergeCell ref="J37:K37"/>
    <mergeCell ref="L37:M37"/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  <mergeCell ref="N33:O33"/>
    <mergeCell ref="B34:C34"/>
    <mergeCell ref="D34:G34"/>
    <mergeCell ref="H34:I34"/>
    <mergeCell ref="J34:K34"/>
    <mergeCell ref="L34:M34"/>
    <mergeCell ref="N34:O34"/>
    <mergeCell ref="B33:C33"/>
    <mergeCell ref="D33:G33"/>
    <mergeCell ref="H33:I33"/>
    <mergeCell ref="J33:K33"/>
    <mergeCell ref="L33:M33"/>
    <mergeCell ref="N32:O32"/>
    <mergeCell ref="L19:O20"/>
    <mergeCell ref="A2:P2"/>
    <mergeCell ref="L15:O16"/>
    <mergeCell ref="L17:O18"/>
    <mergeCell ref="H14:J15"/>
    <mergeCell ref="H19:J19"/>
    <mergeCell ref="H16:J16"/>
    <mergeCell ref="H17:J17"/>
    <mergeCell ref="H18:J18"/>
    <mergeCell ref="A15:B15"/>
    <mergeCell ref="A16:B16"/>
    <mergeCell ref="A17:B17"/>
    <mergeCell ref="A18:B18"/>
    <mergeCell ref="F14:G15"/>
    <mergeCell ref="F18:G18"/>
    <mergeCell ref="D32:G32"/>
    <mergeCell ref="B31:C31"/>
    <mergeCell ref="B30:C30"/>
    <mergeCell ref="B29:C29"/>
    <mergeCell ref="B32:C32"/>
    <mergeCell ref="D29:G29"/>
    <mergeCell ref="D30:G30"/>
    <mergeCell ref="D31:G31"/>
    <mergeCell ref="H32:I32"/>
    <mergeCell ref="J32:K32"/>
    <mergeCell ref="L30:M30"/>
    <mergeCell ref="H30:I30"/>
    <mergeCell ref="J30:K30"/>
    <mergeCell ref="L32:M32"/>
    <mergeCell ref="I4:J4"/>
    <mergeCell ref="C4:D4"/>
    <mergeCell ref="O4:P4"/>
    <mergeCell ref="K4:L4"/>
    <mergeCell ref="G4:H4"/>
    <mergeCell ref="E4:F4"/>
    <mergeCell ref="M4:N4"/>
    <mergeCell ref="A12:B12"/>
    <mergeCell ref="J31:K31"/>
    <mergeCell ref="L31:M31"/>
    <mergeCell ref="N29:O29"/>
    <mergeCell ref="N30:O30"/>
    <mergeCell ref="N31:O31"/>
    <mergeCell ref="H29:I29"/>
    <mergeCell ref="J29:K29"/>
    <mergeCell ref="L29:M29"/>
    <mergeCell ref="H31:I31"/>
    <mergeCell ref="F16:G16"/>
    <mergeCell ref="F17:G17"/>
    <mergeCell ref="A23:P25"/>
    <mergeCell ref="A28:F28"/>
    <mergeCell ref="F19:G19"/>
  </mergeCells>
  <conditionalFormatting sqref="P14">
    <cfRule type="expression" priority="11">
      <formula>$R$38:$R$42=TRUE</formula>
    </cfRule>
  </conditionalFormatting>
  <conditionalFormatting sqref="P15 P17 P19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38:R42">
    <cfRule type="expression" priority="6">
      <formula>TRUE</formula>
    </cfRule>
  </conditionalFormatting>
  <printOptions horizontalCentered="1"/>
  <pageMargins left="0.25" right="0.23" top="0.25" bottom="0.25" header="0" footer="0"/>
  <pageSetup scale="7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P14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R38:R42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6" ma:contentTypeDescription="Create a new document." ma:contentTypeScope="" ma:versionID="54e4545fc32e3b672cf3b7df0613b785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571b4c7a2090382625cc6123eb0ded3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B0C43D11-DB4C-46D0-9185-F9C51484848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National TAB</cp:lastModifiedBy>
  <cp:revision/>
  <cp:lastPrinted>2017-11-15T17:23:59Z</cp:lastPrinted>
  <dcterms:created xsi:type="dcterms:W3CDTF">2015-11-16T19:09:52Z</dcterms:created>
  <dcterms:modified xsi:type="dcterms:W3CDTF">2023-04-27T16:58:02Z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