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ughn Paape\Downloads\"/>
    </mc:Choice>
  </mc:AlternateContent>
  <xr:revisionPtr revIDLastSave="0" documentId="8_{9E3C84D6-7C82-43BD-8AB3-474C3DF69D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<sst xmlns="http://schemas.openxmlformats.org/spreadsheetml/2006/main" count="77" uniqueCount="50">
  <si>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</si>
  <si>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</si>
  <si>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</si>
  <si>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</si>
  <si>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</si>
  <si>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</si>
  <si>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</si>
  <si>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</si>
  <si>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</si>
  <si>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</si>
  <si>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</si>
  <si>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</si>
  <si>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</si>
  <si>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</si>
  <si>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</si>
  <si>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</si>
  <si>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</si>
  <si>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</si>
  <si>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</si>
  <si>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</si>
  <si>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</si>
  <si>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</si>
  <si>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</si>
  <si>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</si>
  <si>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</si>
  <si>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</si>
  <si>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</si>
  <si>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</si>
  <si>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</si>
  <si>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</si>
  <si>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</si>
  <si>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</si>
  <si>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</si>
  <si>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</si>
  <si>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</si>
  <si>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</si>
  <si>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</si>
  <si>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</si>
  <si>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</si>
  <si>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</si>
  <si>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</si>
  <si>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BACK KITCHEN</t>
  </si>
  <si>
    <t>DINING</t>
  </si>
  <si>
    <t>HOOD</t>
  </si>
  <si>
    <t>WOMENS RR</t>
  </si>
  <si>
    <t>MENS RR</t>
  </si>
  <si>
    <t>RTU-1X</t>
  </si>
  <si>
    <t>RTU-2X</t>
  </si>
  <si>
    <t>RTU-3X</t>
  </si>
  <si>
    <t>KF-1X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</si>
</sst>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103551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A11" sqref="A11"/>
    </sheetView>
  </sheetViews>
  <sheetFormatPr defaultColWidth="9.109375" defaultRowHeight="13.2" x14ac:dyDescent="0.25"/>
  <cols>
    <col min="1" max="1" width="10.5546875" style="1" customWidth="1"/>
    <col min="2" max="2" width="13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46</v>
      </c>
      <c r="B6" s="72" t="s">
        <v>40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47</v>
      </c>
      <c r="B7" s="73" t="s">
        <v>41</v>
      </c>
      <c r="C7" s="35">
        <v>1600</v>
      </c>
      <c r="D7" s="36"/>
      <c r="E7" s="35">
        <f t="shared" si="0"/>
        <v>1440</v>
      </c>
      <c r="F7" s="36">
        <f t="shared" si="0"/>
        <v>0</v>
      </c>
      <c r="G7" s="37">
        <v>160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48</v>
      </c>
      <c r="B8" s="73" t="s">
        <v>42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13</v>
      </c>
      <c r="B9" s="73" t="s">
        <v>43</v>
      </c>
      <c r="C9" s="47"/>
      <c r="D9" s="48"/>
      <c r="E9" s="47" t="s">
        <v>14</v>
      </c>
      <c r="F9" s="48"/>
      <c r="G9" s="41"/>
      <c r="H9" s="42"/>
      <c r="I9" s="49"/>
      <c r="J9" s="42"/>
      <c r="K9" s="37">
        <v>1757</v>
      </c>
      <c r="L9" s="38"/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49</v>
      </c>
      <c r="B10" s="73" t="s">
        <v>40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2117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15</v>
      </c>
      <c r="B11" s="10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 x14ac:dyDescent="0.3">
      <c r="A12" s="75" t="s">
        <v>16</v>
      </c>
      <c r="B12" s="73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125</v>
      </c>
      <c r="P12" s="53"/>
      <c r="Q12" s="63"/>
      <c r="R12" s="68"/>
    </row>
    <row r="13" spans="1:21" ht="20.100000000000001" customHeight="1" thickBot="1" x14ac:dyDescent="0.3">
      <c r="A13" s="180" t="s">
        <v>17</v>
      </c>
      <c r="B13" s="181"/>
      <c r="C13" s="76">
        <f>SUM(C6:C12)</f>
        <v>7600</v>
      </c>
      <c r="D13" s="77">
        <f>SUM(D6:D12)</f>
        <v>0</v>
      </c>
      <c r="E13" s="76">
        <f>SUM(E6:E12)</f>
        <v>6240</v>
      </c>
      <c r="F13" s="77">
        <f>SUM(F6:F12)</f>
        <v>0</v>
      </c>
      <c r="G13" s="78">
        <f>SUM(G6:G12)</f>
        <v>1360</v>
      </c>
      <c r="H13" s="79">
        <f>SUM(H6:H12)</f>
        <v>0</v>
      </c>
      <c r="I13" s="80"/>
      <c r="J13" s="81"/>
      <c r="K13" s="78">
        <f>SUM(K6:K12)</f>
        <v>1757</v>
      </c>
      <c r="L13" s="79">
        <f>SUM(L6:L12)</f>
        <v>0</v>
      </c>
      <c r="M13" s="104">
        <f>SUM(M6:M12)</f>
        <v>2117</v>
      </c>
      <c r="N13" s="82">
        <f>SUM(N6:N12)</f>
        <v>0</v>
      </c>
      <c r="O13" s="83">
        <f>SUM(O6:O12)</f>
        <v>250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48" t="s">
        <v>19</v>
      </c>
      <c r="G15" s="149"/>
      <c r="H15" s="122" t="s">
        <v>20</v>
      </c>
      <c r="I15" s="123"/>
      <c r="J15" s="124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0" t="s">
        <v>17</v>
      </c>
      <c r="B16" s="141"/>
      <c r="C16" s="88" t="s">
        <v>11</v>
      </c>
      <c r="D16" s="89" t="s">
        <v>12</v>
      </c>
      <c r="F16" s="150"/>
      <c r="G16" s="151"/>
      <c r="H16" s="125"/>
      <c r="I16" s="126"/>
      <c r="J16" s="127"/>
      <c r="L16" s="119" t="s">
        <v>22</v>
      </c>
      <c r="M16" s="119"/>
      <c r="N16" s="119"/>
      <c r="O16" s="119"/>
      <c r="P16" s="100">
        <f>IF(R15=TRUE, 1, 0)</f>
        <v>1</v>
      </c>
    </row>
    <row r="17" spans="1:21" ht="18.75" customHeight="1" x14ac:dyDescent="0.25">
      <c r="A17" s="142" t="s">
        <v>23</v>
      </c>
      <c r="B17" s="143"/>
      <c r="C17" s="90">
        <f>G13+K13</f>
        <v>3117</v>
      </c>
      <c r="D17" s="91">
        <f>H13+L13</f>
        <v>0</v>
      </c>
      <c r="F17" s="189" t="s">
        <v>24</v>
      </c>
      <c r="G17" s="190"/>
      <c r="H17" s="131"/>
      <c r="I17" s="132"/>
      <c r="J17" s="133"/>
      <c r="L17" s="120"/>
      <c r="M17" s="120"/>
      <c r="N17" s="120"/>
      <c r="O17" s="120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4" t="s">
        <v>25</v>
      </c>
      <c r="B18" s="145"/>
      <c r="C18" s="94">
        <f>M13+O13</f>
        <v>2367</v>
      </c>
      <c r="D18" s="95">
        <f>N13+P13</f>
        <v>0</v>
      </c>
      <c r="F18" s="191" t="s">
        <v>26</v>
      </c>
      <c r="G18" s="192"/>
      <c r="H18" s="134"/>
      <c r="I18" s="135"/>
      <c r="J18" s="136"/>
      <c r="L18" s="121" t="s">
        <v>27</v>
      </c>
      <c r="M18" s="121"/>
      <c r="N18" s="121"/>
      <c r="O18" s="121"/>
      <c r="P18" s="101" t="e">
        <f>IF(R17=TRUE, 1, 0)</f>
        <v>#DIV/0!</v>
      </c>
    </row>
    <row r="19" spans="1:21" ht="18.75" customHeight="1" thickBot="1" x14ac:dyDescent="0.35">
      <c r="A19" s="146" t="s">
        <v>28</v>
      </c>
      <c r="B19" s="147"/>
      <c r="C19" s="92">
        <f>C17-C18</f>
        <v>750</v>
      </c>
      <c r="D19" s="93">
        <f>D17-D18</f>
        <v>0</v>
      </c>
      <c r="F19" s="152" t="s">
        <v>29</v>
      </c>
      <c r="G19" s="153"/>
      <c r="H19" s="137"/>
      <c r="I19" s="138"/>
      <c r="J19" s="139"/>
      <c r="L19" s="120"/>
      <c r="M19" s="120"/>
      <c r="N19" s="120"/>
      <c r="O19" s="120"/>
      <c r="P19" s="102"/>
      <c r="R19" s="1" t="e">
        <f>AND(H20&gt;=-0.02, H20&lt;=0.02)</f>
        <v>#DIV/0!</v>
      </c>
    </row>
    <row r="20" spans="1:21" ht="16.5" customHeight="1" thickBot="1" x14ac:dyDescent="0.3">
      <c r="F20" s="205" t="s">
        <v>30</v>
      </c>
      <c r="G20" s="206"/>
      <c r="H20" s="128" t="e">
        <f>AVERAGE(H17:J19)</f>
        <v>#DIV/0!</v>
      </c>
      <c r="I20" s="129"/>
      <c r="J20" s="130"/>
      <c r="L20" s="117" t="s">
        <v>31</v>
      </c>
      <c r="M20" s="117"/>
      <c r="N20" s="117"/>
      <c r="O20" s="117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7"/>
      <c r="M21" s="117"/>
      <c r="N21" s="117"/>
      <c r="O21" s="117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9"/>
    </row>
    <row r="25" spans="1:21" ht="20.100000000000001" customHeigh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  <c r="Q25" s="69"/>
    </row>
    <row r="26" spans="1:21" ht="20.100000000000001" customHeight="1" thickBot="1" x14ac:dyDescent="0.3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2" t="s">
        <v>33</v>
      </c>
      <c r="B29" s="203"/>
      <c r="C29" s="203"/>
      <c r="D29" s="203"/>
      <c r="E29" s="203"/>
      <c r="F29" s="204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7" t="s">
        <v>34</v>
      </c>
      <c r="C30" s="158"/>
      <c r="D30" s="159" t="s">
        <v>35</v>
      </c>
      <c r="E30" s="160"/>
      <c r="F30" s="160"/>
      <c r="G30" s="161"/>
      <c r="H30" s="159" t="s">
        <v>36</v>
      </c>
      <c r="I30" s="161"/>
      <c r="J30" s="160" t="s">
        <v>37</v>
      </c>
      <c r="K30" s="160"/>
      <c r="L30" s="188" t="s">
        <v>6</v>
      </c>
      <c r="M30" s="188"/>
      <c r="N30" s="184" t="s">
        <v>7</v>
      </c>
      <c r="O30" s="185"/>
      <c r="P30" s="60" t="s">
        <v>38</v>
      </c>
    </row>
    <row r="31" spans="1:21" ht="18.75" customHeight="1" thickBot="1" x14ac:dyDescent="0.3">
      <c r="A31" s="61" t="s">
        <v>39</v>
      </c>
      <c r="B31" s="155"/>
      <c r="C31" s="156"/>
      <c r="D31" s="162"/>
      <c r="E31" s="163"/>
      <c r="F31" s="163"/>
      <c r="G31" s="164"/>
      <c r="H31" s="162"/>
      <c r="I31" s="164"/>
      <c r="J31" s="168"/>
      <c r="K31" s="169"/>
      <c r="L31" s="166"/>
      <c r="M31" s="167"/>
      <c r="N31" s="186"/>
      <c r="O31" s="187"/>
      <c r="P31" s="59">
        <f t="shared" ref="P31:P39" si="6">L31-N31</f>
        <v>0</v>
      </c>
    </row>
    <row r="32" spans="1:21" ht="18.75" customHeight="1" thickBot="1" x14ac:dyDescent="0.3">
      <c r="A32" s="62" t="s">
        <v>39</v>
      </c>
      <c r="B32" s="154"/>
      <c r="C32" s="154"/>
      <c r="D32" s="109"/>
      <c r="E32" s="110"/>
      <c r="F32" s="110"/>
      <c r="G32" s="111"/>
      <c r="H32" s="109"/>
      <c r="I32" s="111"/>
      <c r="J32" s="182"/>
      <c r="K32" s="183"/>
      <c r="L32" s="166"/>
      <c r="M32" s="167"/>
      <c r="N32" s="186"/>
      <c r="O32" s="187"/>
      <c r="P32" s="59">
        <f t="shared" si="6"/>
        <v>0</v>
      </c>
    </row>
    <row r="33" spans="1:16" ht="19.2" customHeight="1" thickBot="1" x14ac:dyDescent="0.3">
      <c r="A33" s="62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65"/>
      <c r="L33" s="112"/>
      <c r="M33" s="113"/>
      <c r="N33" s="105"/>
      <c r="O33" s="106"/>
      <c r="P33" s="59">
        <f t="shared" si="6"/>
        <v>0</v>
      </c>
    </row>
    <row r="34" spans="1:16" ht="19.5" customHeight="1" thickBot="1" x14ac:dyDescent="0.3">
      <c r="A34" s="61" t="s">
        <v>39</v>
      </c>
      <c r="B34" s="114"/>
      <c r="C34" s="115"/>
      <c r="D34" s="107"/>
      <c r="E34" s="116"/>
      <c r="F34" s="116"/>
      <c r="G34" s="108"/>
      <c r="H34" s="107"/>
      <c r="I34" s="108"/>
      <c r="J34" s="107"/>
      <c r="K34" s="108"/>
      <c r="L34" s="112"/>
      <c r="M34" s="113"/>
      <c r="N34" s="105"/>
      <c r="O34" s="106"/>
      <c r="P34" s="59">
        <f t="shared" si="6"/>
        <v>0</v>
      </c>
    </row>
    <row r="35" spans="1:16" ht="19.5" customHeight="1" thickBot="1" x14ac:dyDescent="0.3">
      <c r="A35" s="62" t="s">
        <v>39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9">
        <f t="shared" si="6"/>
        <v>0</v>
      </c>
    </row>
    <row r="36" spans="1:16" ht="19.5" customHeight="1" thickBot="1" x14ac:dyDescent="0.3">
      <c r="A36" s="62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9">
        <f t="shared" si="6"/>
        <v>0</v>
      </c>
    </row>
    <row r="37" spans="1:16" ht="19.5" customHeight="1" thickBot="1" x14ac:dyDescent="0.3">
      <c r="A37" s="61" t="s">
        <v>39</v>
      </c>
      <c r="B37" s="114"/>
      <c r="C37" s="115"/>
      <c r="D37" s="107"/>
      <c r="E37" s="116"/>
      <c r="F37" s="116"/>
      <c r="G37" s="108"/>
      <c r="H37" s="107"/>
      <c r="I37" s="108"/>
      <c r="J37" s="107"/>
      <c r="K37" s="108"/>
      <c r="L37" s="112"/>
      <c r="M37" s="113"/>
      <c r="N37" s="105"/>
      <c r="O37" s="106"/>
      <c r="P37" s="59">
        <f t="shared" si="6"/>
        <v>0</v>
      </c>
    </row>
    <row r="38" spans="1:16" ht="19.5" customHeight="1" thickBot="1" x14ac:dyDescent="0.3">
      <c r="A38" s="62" t="s">
        <v>39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9">
        <f t="shared" si="6"/>
        <v>0</v>
      </c>
    </row>
    <row r="39" spans="1:16" ht="18.75" customHeight="1" x14ac:dyDescent="0.25">
      <c r="A39" s="62" t="s">
        <v>39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Vaughn Paape</cp:lastModifiedBy>
  <cp:revision/>
  <dcterms:created xsi:type="dcterms:W3CDTF">2015-11-16T19:09:52Z</dcterms:created>
  <dcterms:modified xsi:type="dcterms:W3CDTF">2025-08-07T20:01:38Z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