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ive Guys/ALBANY, NY/"/>
    </mc:Choice>
  </mc:AlternateContent>
  <xr:revisionPtr revIDLastSave="0" documentId="8_{52823F11-A0AC-4B91-9CBB-EDC78C61436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<sst xmlns="http://schemas.openxmlformats.org/spreadsheetml/2006/main" count="74" uniqueCount="47">
  <si>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</si>
  <si>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</si>
  <si>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</si>
  <si>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</si>
  <si>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</si>
  <si>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</si>
  <si>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</si>
  <si>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</si>
  <si>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</si>
  <si>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</si>
  <si>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</si>
  <si>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</si>
  <si>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</si>
  <si>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</si>
  <si>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</si>
  <si>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</si>
  <si>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</si>
  <si>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</si>
  <si>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</si>
  <si>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</si>
  <si>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</si>
  <si>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</si>
  <si>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</si>
  <si>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</si>
  <si>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</si>
  <si>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</si>
  <si>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</si>
  <si>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</si>
  <si>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</si>
  <si>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</si>
  <si>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</si>
  <si>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</si>
  <si>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</si>
  <si>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</si>
  <si>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</si>
  <si>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</si>
  <si>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</si>
  <si>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</si>
  <si>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</si>
  <si>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</si>
  <si>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RESTROOMS</t>
  </si>
  <si>
    <t>FRYER HOOD</t>
  </si>
  <si>
    <t xml:space="preserve">GRILL HOOD </t>
  </si>
  <si>
    <t>RTU-1</t>
  </si>
  <si>
    <t>HOOD MUA</t>
  </si>
  <si>
    <t>MUA</t>
  </si>
  <si>
    <t>CEF-1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</si>
</sst>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164" fontId="2" fillId="2" borderId="64" xfId="0" applyNumberFormat="1" applyFont="1" applyFill="1" applyBorder="1" applyAlignment="1">
      <alignment horizontal="center" vertical="center"/>
    </xf>
    <xf numFmtId="164" fontId="2" fillId="2" borderId="63" xfId="0" applyNumberFormat="1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172607</xdr:colOff>
      <xdr:row>0</xdr:row>
      <xdr:rowOff>973926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Y2" sqref="Y2"/>
    </sheetView>
  </sheetViews>
  <sheetFormatPr defaultColWidth="9.109375" defaultRowHeight="13.2" x14ac:dyDescent="0.25"/>
  <cols>
    <col min="1" max="1" width="10.5546875" style="1" customWidth="1"/>
    <col min="2" max="2" width="12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86" t="s">
        <v>2</v>
      </c>
      <c r="D4" s="187"/>
      <c r="E4" s="175" t="s">
        <v>3</v>
      </c>
      <c r="F4" s="173"/>
      <c r="G4" s="192" t="s">
        <v>4</v>
      </c>
      <c r="H4" s="193"/>
      <c r="I4" s="184" t="s">
        <v>5</v>
      </c>
      <c r="J4" s="185"/>
      <c r="K4" s="190" t="s">
        <v>6</v>
      </c>
      <c r="L4" s="191"/>
      <c r="M4" s="188" t="s">
        <v>7</v>
      </c>
      <c r="N4" s="189"/>
      <c r="O4" s="188" t="s">
        <v>8</v>
      </c>
      <c r="P4" s="189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43</v>
      </c>
      <c r="B6" s="70" t="s">
        <v>38</v>
      </c>
      <c r="C6" s="23">
        <v>3400</v>
      </c>
      <c r="D6" s="24"/>
      <c r="E6" s="23">
        <f t="shared" ref="E6:F7" si="0">C6-G6</f>
        <v>2720</v>
      </c>
      <c r="F6" s="24">
        <f t="shared" si="0"/>
        <v>0</v>
      </c>
      <c r="G6" s="25">
        <v>680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43</v>
      </c>
      <c r="B7" s="71" t="s">
        <v>39</v>
      </c>
      <c r="C7" s="35">
        <v>3400</v>
      </c>
      <c r="D7" s="36"/>
      <c r="E7" s="35">
        <f t="shared" si="0"/>
        <v>2232</v>
      </c>
      <c r="F7" s="36">
        <f t="shared" si="0"/>
        <v>0</v>
      </c>
      <c r="G7" s="37">
        <v>1168</v>
      </c>
      <c r="H7" s="38"/>
      <c r="I7" s="39">
        <f t="shared" ref="I7:J7" si="1">G7/C7</f>
        <v>0.34352941176470586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101" t="s">
        <v>45</v>
      </c>
      <c r="B8" s="102" t="s">
        <v>44</v>
      </c>
      <c r="C8" s="107"/>
      <c r="D8" s="108"/>
      <c r="E8" s="107"/>
      <c r="F8" s="108"/>
      <c r="G8" s="103"/>
      <c r="H8" s="104"/>
      <c r="I8" s="115"/>
      <c r="J8" s="116"/>
      <c r="K8" s="117">
        <v>2000</v>
      </c>
      <c r="L8" s="118"/>
      <c r="M8" s="113"/>
      <c r="N8" s="114"/>
      <c r="O8" s="105"/>
      <c r="P8" s="106"/>
      <c r="Q8" s="61"/>
      <c r="R8" s="66"/>
    </row>
    <row r="9" spans="1:21" ht="20.100000000000001" customHeight="1" x14ac:dyDescent="0.25">
      <c r="A9" s="101" t="s">
        <v>13</v>
      </c>
      <c r="B9" s="102" t="s">
        <v>41</v>
      </c>
      <c r="C9" s="107"/>
      <c r="D9" s="108"/>
      <c r="E9" s="107"/>
      <c r="F9" s="108"/>
      <c r="G9" s="103"/>
      <c r="H9" s="104"/>
      <c r="I9" s="109"/>
      <c r="J9" s="104"/>
      <c r="K9" s="103"/>
      <c r="L9" s="104"/>
      <c r="M9" s="110">
        <v>1662</v>
      </c>
      <c r="N9" s="111"/>
      <c r="O9" s="105"/>
      <c r="P9" s="106"/>
      <c r="Q9" s="61"/>
      <c r="R9" s="66"/>
    </row>
    <row r="10" spans="1:21" ht="20.100000000000001" customHeight="1" x14ac:dyDescent="0.25">
      <c r="A10" s="73" t="s">
        <v>14</v>
      </c>
      <c r="B10" s="71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1852</v>
      </c>
      <c r="N10" s="51"/>
      <c r="O10" s="105"/>
      <c r="P10" s="106"/>
      <c r="Q10" s="61"/>
      <c r="R10" s="66"/>
    </row>
    <row r="11" spans="1:21" ht="20.100000000000001" customHeight="1" thickBot="1" x14ac:dyDescent="0.3">
      <c r="A11" s="73" t="s">
        <v>46</v>
      </c>
      <c r="B11" s="71" t="s">
        <v>40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300</v>
      </c>
      <c r="P11" s="51"/>
      <c r="Q11" s="61"/>
      <c r="R11" s="66"/>
    </row>
    <row r="12" spans="1:21" ht="20.100000000000001" customHeight="1" thickBot="1" x14ac:dyDescent="0.3">
      <c r="A12" s="194" t="s">
        <v>15</v>
      </c>
      <c r="B12" s="195"/>
      <c r="C12" s="74">
        <f t="shared" ref="C12:H12" si="2">SUM(C6:C11)</f>
        <v>6800</v>
      </c>
      <c r="D12" s="75">
        <f t="shared" si="2"/>
        <v>0</v>
      </c>
      <c r="E12" s="74">
        <f t="shared" si="2"/>
        <v>4952</v>
      </c>
      <c r="F12" s="75">
        <f t="shared" si="2"/>
        <v>0</v>
      </c>
      <c r="G12" s="76">
        <f t="shared" si="2"/>
        <v>1848</v>
      </c>
      <c r="H12" s="77">
        <f t="shared" si="2"/>
        <v>0</v>
      </c>
      <c r="I12" s="78"/>
      <c r="J12" s="79"/>
      <c r="K12" s="76">
        <f t="shared" ref="K12:P12" si="3">SUM(K6:K11)</f>
        <v>2000</v>
      </c>
      <c r="L12" s="77">
        <f t="shared" si="3"/>
        <v>0</v>
      </c>
      <c r="M12" s="112">
        <f t="shared" si="3"/>
        <v>3514</v>
      </c>
      <c r="N12" s="80">
        <f t="shared" si="3"/>
        <v>0</v>
      </c>
      <c r="O12" s="81">
        <f t="shared" si="3"/>
        <v>300</v>
      </c>
      <c r="P12" s="82">
        <f t="shared" si="3"/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16</v>
      </c>
      <c r="B14" s="83"/>
      <c r="C14" s="83"/>
      <c r="D14" s="83"/>
      <c r="F14" s="162" t="s">
        <v>17</v>
      </c>
      <c r="G14" s="163"/>
      <c r="H14" s="136" t="s">
        <v>18</v>
      </c>
      <c r="I14" s="137"/>
      <c r="J14" s="138"/>
      <c r="L14" s="95" t="s">
        <v>19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4" t="s">
        <v>15</v>
      </c>
      <c r="B15" s="155"/>
      <c r="C15" s="86" t="s">
        <v>11</v>
      </c>
      <c r="D15" s="87" t="s">
        <v>12</v>
      </c>
      <c r="F15" s="164"/>
      <c r="G15" s="165"/>
      <c r="H15" s="139"/>
      <c r="I15" s="140"/>
      <c r="J15" s="141"/>
      <c r="L15" s="133" t="s">
        <v>20</v>
      </c>
      <c r="M15" s="133"/>
      <c r="N15" s="133"/>
      <c r="O15" s="133"/>
      <c r="P15" s="98">
        <f>IF(R14=TRUE, 1, 0)</f>
        <v>1</v>
      </c>
    </row>
    <row r="16" spans="1:21" ht="18.75" customHeight="1" x14ac:dyDescent="0.25">
      <c r="A16" s="156" t="s">
        <v>21</v>
      </c>
      <c r="B16" s="157"/>
      <c r="C16" s="88">
        <f>G12+K12</f>
        <v>3848</v>
      </c>
      <c r="D16" s="89">
        <f>H12+L12</f>
        <v>0</v>
      </c>
      <c r="F16" s="203" t="s">
        <v>22</v>
      </c>
      <c r="G16" s="204"/>
      <c r="H16" s="145"/>
      <c r="I16" s="146"/>
      <c r="J16" s="147"/>
      <c r="L16" s="134"/>
      <c r="M16" s="134"/>
      <c r="N16" s="134"/>
      <c r="O16" s="134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8" t="s">
        <v>23</v>
      </c>
      <c r="B17" s="159"/>
      <c r="C17" s="92">
        <f>M12+O12</f>
        <v>3814</v>
      </c>
      <c r="D17" s="93">
        <f>N12+P12</f>
        <v>0</v>
      </c>
      <c r="F17" s="205" t="s">
        <v>24</v>
      </c>
      <c r="G17" s="206"/>
      <c r="H17" s="148"/>
      <c r="I17" s="149"/>
      <c r="J17" s="150"/>
      <c r="L17" s="135" t="s">
        <v>25</v>
      </c>
      <c r="M17" s="135"/>
      <c r="N17" s="135"/>
      <c r="O17" s="135"/>
      <c r="P17" s="99" t="e">
        <f>IF(R16=TRUE, 1, 0)</f>
        <v>#DIV/0!</v>
      </c>
    </row>
    <row r="18" spans="1:18" ht="18.75" customHeight="1" thickBot="1" x14ac:dyDescent="0.35">
      <c r="A18" s="160" t="s">
        <v>26</v>
      </c>
      <c r="B18" s="161"/>
      <c r="C18" s="90">
        <f>C16-C17</f>
        <v>34</v>
      </c>
      <c r="D18" s="91">
        <f>D16-D17</f>
        <v>0</v>
      </c>
      <c r="F18" s="166" t="s">
        <v>27</v>
      </c>
      <c r="G18" s="167"/>
      <c r="H18" s="151"/>
      <c r="I18" s="152"/>
      <c r="J18" s="153"/>
      <c r="L18" s="134"/>
      <c r="M18" s="134"/>
      <c r="N18" s="134"/>
      <c r="O18" s="134"/>
      <c r="P18" s="100"/>
      <c r="R18" s="1" t="e">
        <f>AND(H19&gt;=-0.02, H19&lt;=0.02)</f>
        <v>#DIV/0!</v>
      </c>
    </row>
    <row r="19" spans="1:18" ht="16.5" customHeight="1" thickBot="1" x14ac:dyDescent="0.3">
      <c r="F19" s="219" t="s">
        <v>28</v>
      </c>
      <c r="G19" s="220"/>
      <c r="H19" s="142" t="e">
        <f>AVERAGE(H16:J18)</f>
        <v>#DIV/0!</v>
      </c>
      <c r="I19" s="143"/>
      <c r="J19" s="144"/>
      <c r="L19" s="131" t="s">
        <v>29</v>
      </c>
      <c r="M19" s="131"/>
      <c r="N19" s="131"/>
      <c r="O19" s="131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31"/>
      <c r="M20" s="131"/>
      <c r="N20" s="131"/>
      <c r="O20" s="131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  <c r="Q23" s="67"/>
    </row>
    <row r="24" spans="1:18" ht="20.100000000000001" customHeight="1" x14ac:dyDescent="0.25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2"/>
      <c r="Q24" s="67"/>
    </row>
    <row r="25" spans="1:18" ht="20.100000000000001" customHeight="1" thickBot="1" x14ac:dyDescent="0.3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5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6" t="s">
        <v>31</v>
      </c>
      <c r="B28" s="217"/>
      <c r="C28" s="217"/>
      <c r="D28" s="217"/>
      <c r="E28" s="217"/>
      <c r="F28" s="218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71" t="s">
        <v>32</v>
      </c>
      <c r="C29" s="172"/>
      <c r="D29" s="173" t="s">
        <v>33</v>
      </c>
      <c r="E29" s="174"/>
      <c r="F29" s="174"/>
      <c r="G29" s="175"/>
      <c r="H29" s="173" t="s">
        <v>34</v>
      </c>
      <c r="I29" s="175"/>
      <c r="J29" s="174" t="s">
        <v>35</v>
      </c>
      <c r="K29" s="174"/>
      <c r="L29" s="202" t="s">
        <v>6</v>
      </c>
      <c r="M29" s="202"/>
      <c r="N29" s="198" t="s">
        <v>7</v>
      </c>
      <c r="O29" s="199"/>
      <c r="P29" s="58" t="s">
        <v>36</v>
      </c>
    </row>
    <row r="30" spans="1:18" ht="18.75" customHeight="1" thickBot="1" x14ac:dyDescent="0.3">
      <c r="A30" s="59" t="s">
        <v>37</v>
      </c>
      <c r="B30" s="169"/>
      <c r="C30" s="170"/>
      <c r="D30" s="176"/>
      <c r="E30" s="177"/>
      <c r="F30" s="177"/>
      <c r="G30" s="178"/>
      <c r="H30" s="176"/>
      <c r="I30" s="178"/>
      <c r="J30" s="182"/>
      <c r="K30" s="183"/>
      <c r="L30" s="180"/>
      <c r="M30" s="181"/>
      <c r="N30" s="200"/>
      <c r="O30" s="201"/>
      <c r="P30" s="57">
        <f t="shared" ref="P30:P38" si="4">L30-N30</f>
        <v>0</v>
      </c>
    </row>
    <row r="31" spans="1:18" ht="18.75" customHeight="1" thickBot="1" x14ac:dyDescent="0.3">
      <c r="A31" s="60" t="s">
        <v>37</v>
      </c>
      <c r="B31" s="168"/>
      <c r="C31" s="168"/>
      <c r="D31" s="123"/>
      <c r="E31" s="124"/>
      <c r="F31" s="124"/>
      <c r="G31" s="125"/>
      <c r="H31" s="123"/>
      <c r="I31" s="125"/>
      <c r="J31" s="196"/>
      <c r="K31" s="197"/>
      <c r="L31" s="180"/>
      <c r="M31" s="181"/>
      <c r="N31" s="200"/>
      <c r="O31" s="201"/>
      <c r="P31" s="57">
        <f t="shared" si="4"/>
        <v>0</v>
      </c>
    </row>
    <row r="32" spans="1:18" ht="19.2" customHeight="1" thickBot="1" x14ac:dyDescent="0.3">
      <c r="A32" s="60" t="s">
        <v>37</v>
      </c>
      <c r="B32" s="121"/>
      <c r="C32" s="122"/>
      <c r="D32" s="123"/>
      <c r="E32" s="124"/>
      <c r="F32" s="124"/>
      <c r="G32" s="125"/>
      <c r="H32" s="123"/>
      <c r="I32" s="125"/>
      <c r="J32" s="123"/>
      <c r="K32" s="179"/>
      <c r="L32" s="126"/>
      <c r="M32" s="127"/>
      <c r="N32" s="119"/>
      <c r="O32" s="120"/>
      <c r="P32" s="57">
        <f t="shared" si="4"/>
        <v>0</v>
      </c>
    </row>
    <row r="33" spans="1:16" ht="19.5" customHeight="1" thickBot="1" x14ac:dyDescent="0.3">
      <c r="A33" s="59" t="s">
        <v>37</v>
      </c>
      <c r="B33" s="128"/>
      <c r="C33" s="129"/>
      <c r="D33" s="121"/>
      <c r="E33" s="130"/>
      <c r="F33" s="130"/>
      <c r="G33" s="122"/>
      <c r="H33" s="121"/>
      <c r="I33" s="122"/>
      <c r="J33" s="121"/>
      <c r="K33" s="122"/>
      <c r="L33" s="126"/>
      <c r="M33" s="127"/>
      <c r="N33" s="119"/>
      <c r="O33" s="120"/>
      <c r="P33" s="57">
        <f t="shared" si="4"/>
        <v>0</v>
      </c>
    </row>
    <row r="34" spans="1:16" ht="19.5" customHeight="1" thickBot="1" x14ac:dyDescent="0.3">
      <c r="A34" s="60" t="s">
        <v>37</v>
      </c>
      <c r="B34" s="121"/>
      <c r="C34" s="122"/>
      <c r="D34" s="123"/>
      <c r="E34" s="124"/>
      <c r="F34" s="124"/>
      <c r="G34" s="125"/>
      <c r="H34" s="123"/>
      <c r="I34" s="125"/>
      <c r="J34" s="123"/>
      <c r="K34" s="125"/>
      <c r="L34" s="126"/>
      <c r="M34" s="127"/>
      <c r="N34" s="119"/>
      <c r="O34" s="120"/>
      <c r="P34" s="57">
        <f t="shared" si="4"/>
        <v>0</v>
      </c>
    </row>
    <row r="35" spans="1:16" ht="19.5" customHeight="1" thickBot="1" x14ac:dyDescent="0.3">
      <c r="A35" s="60" t="s">
        <v>37</v>
      </c>
      <c r="B35" s="121"/>
      <c r="C35" s="122"/>
      <c r="D35" s="123"/>
      <c r="E35" s="124"/>
      <c r="F35" s="124"/>
      <c r="G35" s="125"/>
      <c r="H35" s="123"/>
      <c r="I35" s="125"/>
      <c r="J35" s="123"/>
      <c r="K35" s="125"/>
      <c r="L35" s="126"/>
      <c r="M35" s="127"/>
      <c r="N35" s="119"/>
      <c r="O35" s="120"/>
      <c r="P35" s="57">
        <f t="shared" si="4"/>
        <v>0</v>
      </c>
    </row>
    <row r="36" spans="1:16" ht="19.5" customHeight="1" thickBot="1" x14ac:dyDescent="0.3">
      <c r="A36" s="59" t="s">
        <v>37</v>
      </c>
      <c r="B36" s="128"/>
      <c r="C36" s="129"/>
      <c r="D36" s="121"/>
      <c r="E36" s="130"/>
      <c r="F36" s="130"/>
      <c r="G36" s="122"/>
      <c r="H36" s="121"/>
      <c r="I36" s="122"/>
      <c r="J36" s="121"/>
      <c r="K36" s="122"/>
      <c r="L36" s="126"/>
      <c r="M36" s="127"/>
      <c r="N36" s="119"/>
      <c r="O36" s="120"/>
      <c r="P36" s="57">
        <f t="shared" si="4"/>
        <v>0</v>
      </c>
    </row>
    <row r="37" spans="1:16" ht="19.5" customHeight="1" thickBot="1" x14ac:dyDescent="0.3">
      <c r="A37" s="60" t="s">
        <v>37</v>
      </c>
      <c r="B37" s="121"/>
      <c r="C37" s="122"/>
      <c r="D37" s="123"/>
      <c r="E37" s="124"/>
      <c r="F37" s="124"/>
      <c r="G37" s="125"/>
      <c r="H37" s="123"/>
      <c r="I37" s="125"/>
      <c r="J37" s="123"/>
      <c r="K37" s="125"/>
      <c r="L37" s="126"/>
      <c r="M37" s="127"/>
      <c r="N37" s="119"/>
      <c r="O37" s="120"/>
      <c r="P37" s="57">
        <f t="shared" si="4"/>
        <v>0</v>
      </c>
    </row>
    <row r="38" spans="1:16" ht="18.75" customHeight="1" x14ac:dyDescent="0.25">
      <c r="A38" s="60" t="s">
        <v>37</v>
      </c>
      <c r="B38" s="121"/>
      <c r="C38" s="122"/>
      <c r="D38" s="123"/>
      <c r="E38" s="124"/>
      <c r="F38" s="124"/>
      <c r="G38" s="125"/>
      <c r="H38" s="123"/>
      <c r="I38" s="125"/>
      <c r="J38" s="123"/>
      <c r="K38" s="125"/>
      <c r="L38" s="126"/>
      <c r="M38" s="127"/>
      <c r="N38" s="119"/>
      <c r="O38" s="120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2025-07-14T18:20:01Z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