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873 BARDSTOWN, KY/2 PROJECT DOCUMENTS/"/>
    </mc:Choice>
  </mc:AlternateContent>
  <xr:revisionPtr revIDLastSave="15" documentId="13_ncr:1_{1FC2F945-57B0-437C-842E-A47378DB8D59}" xr6:coauthVersionLast="47" xr6:coauthVersionMax="47" xr10:uidLastSave="{0A8A8056-D706-4232-BB61-17855975FCE7}"/>
  <bookViews>
    <workbookView xWindow="30630" yWindow="1830" windowWidth="21600" windowHeight="11235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O13" i="1" l="1"/>
  <c r="M13" i="1"/>
  <c r="L13" i="1"/>
  <c r="K13" i="1"/>
  <c r="H13" i="1"/>
  <c r="G13" i="1"/>
  <c r="C17" i="1" s="1"/>
  <c r="D13" i="1"/>
  <c r="C13" i="1"/>
  <c r="C18" i="1" l="1"/>
  <c r="C19" i="1" s="1"/>
  <c r="E9" i="1"/>
  <c r="F9" i="1"/>
  <c r="I9" i="1"/>
  <c r="J9" i="1"/>
  <c r="P13" i="1" l="1"/>
  <c r="N13" i="1"/>
  <c r="H20" i="1" l="1"/>
  <c r="P34" i="1"/>
  <c r="P33" i="1"/>
  <c r="P31" i="1"/>
  <c r="T17" i="1" l="1"/>
  <c r="R19" i="1"/>
  <c r="P20" i="1" s="1"/>
  <c r="D18" i="1" l="1"/>
  <c r="D17" i="1"/>
  <c r="J8" i="1"/>
  <c r="I8" i="1"/>
  <c r="F8" i="1"/>
  <c r="E8" i="1"/>
  <c r="T15" i="1" l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F13" i="1" s="1"/>
  <c r="E6" i="1"/>
  <c r="E13" i="1" l="1"/>
</calcChain>
</file>

<file path=xl/sharedStrings.xml><?xml version="1.0" encoding="utf-8"?>
<sst xmlns="http://schemas.openxmlformats.org/spreadsheetml/2006/main" count="83" uniqueCount="52">
  <si>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</si>
  <si>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</si>
  <si>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</si>
  <si>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</si>
  <si>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</si>
  <si>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</si>
  <si>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</si>
  <si>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</si>
  <si>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</si>
  <si>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</si>
  <si>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</si>
  <si>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</si>
  <si>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</si>
  <si>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</si>
  <si>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</si>
  <si>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</si>
  <si>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</si>
  <si>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</si>
  <si>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</si>
  <si>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</si>
  <si>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</si>
  <si>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</si>
  <si>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</si>
  <si>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</si>
  <si>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</si>
  <si>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</si>
  <si>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</si>
  <si>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</si>
  <si>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</si>
  <si>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</si>
  <si>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</si>
  <si>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</si>
  <si>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</si>
  <si>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</si>
  <si>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</si>
  <si>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</si>
  <si>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</si>
  <si>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</si>
  <si>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</si>
  <si>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</si>
  <si>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</si>
  <si>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</si>
  <si>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</si>
  <si>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</si>
  <si>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</si>
  <si>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</si>
  <si>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</si>
  <si>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</si>
  <si>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DINING</t>
  </si>
  <si>
    <t>DRIVE-THRU</t>
  </si>
  <si>
    <t>KITCHEN</t>
  </si>
  <si>
    <t>TEAM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</si>
</sst>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970889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4"/>
  <sheetViews>
    <sheetView showGridLines="0" tabSelected="1" view="pageBreakPreview" zoomScale="80" zoomScaleNormal="85" zoomScaleSheetLayoutView="80" workbookViewId="0">
      <selection activeCell="B9" sqref="B9"/>
    </sheetView>
  </sheetViews>
  <sheetFormatPr defaultColWidth="9.109375" defaultRowHeight="13.2" x14ac:dyDescent="0.25"/>
  <cols>
    <col min="1" max="1" width="10.5546875" style="1" customWidth="1"/>
    <col min="2" max="2" width="21.441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33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5</v>
      </c>
      <c r="C4" s="179" t="s">
        <v>0</v>
      </c>
      <c r="D4" s="180"/>
      <c r="E4" s="162" t="s">
        <v>1</v>
      </c>
      <c r="F4" s="160"/>
      <c r="G4" s="185" t="s">
        <v>2</v>
      </c>
      <c r="H4" s="186"/>
      <c r="I4" s="177" t="s">
        <v>27</v>
      </c>
      <c r="J4" s="178"/>
      <c r="K4" s="183" t="s">
        <v>3</v>
      </c>
      <c r="L4" s="184"/>
      <c r="M4" s="181" t="s">
        <v>4</v>
      </c>
      <c r="N4" s="182"/>
      <c r="O4" s="181" t="s">
        <v>38</v>
      </c>
      <c r="P4" s="182"/>
      <c r="Q4" s="7"/>
      <c r="R4" s="62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5">
      <c r="A6" s="72" t="s">
        <v>41</v>
      </c>
      <c r="B6" s="70" t="s">
        <v>50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42</v>
      </c>
      <c r="B7" s="71" t="s">
        <v>49</v>
      </c>
      <c r="C7" s="35">
        <v>1600</v>
      </c>
      <c r="D7" s="36"/>
      <c r="E7" s="35">
        <f t="shared" si="0"/>
        <v>1200</v>
      </c>
      <c r="F7" s="36">
        <f t="shared" si="0"/>
        <v>0</v>
      </c>
      <c r="G7" s="37">
        <v>400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43</v>
      </c>
      <c r="B8" s="71" t="s">
        <v>48</v>
      </c>
      <c r="C8" s="35">
        <v>6300</v>
      </c>
      <c r="D8" s="36"/>
      <c r="E8" s="35">
        <f t="shared" ref="E8:E9" si="2">C8-G8</f>
        <v>4600</v>
      </c>
      <c r="F8" s="36">
        <f t="shared" ref="F8:F9" si="3">D8-H8</f>
        <v>0</v>
      </c>
      <c r="G8" s="37">
        <v>1700</v>
      </c>
      <c r="H8" s="38"/>
      <c r="I8" s="39">
        <f t="shared" ref="I8:I9" si="4">G8/C8</f>
        <v>0.26984126984126983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1375</v>
      </c>
      <c r="F9" s="36">
        <f t="shared" si="3"/>
        <v>0</v>
      </c>
      <c r="G9" s="37">
        <v>375</v>
      </c>
      <c r="H9" s="38"/>
      <c r="I9" s="39">
        <f t="shared" si="4"/>
        <v>0.21428571428571427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00000000000001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00000000000001" customHeight="1" thickBot="1" x14ac:dyDescent="0.3">
      <c r="A13" s="189" t="s">
        <v>28</v>
      </c>
      <c r="B13" s="190"/>
      <c r="C13" s="74">
        <f>SUM(C6:C12)</f>
        <v>17775</v>
      </c>
      <c r="D13" s="75">
        <f>SUM(D6:D12)</f>
        <v>0</v>
      </c>
      <c r="E13" s="74">
        <f>SUM(E6:E12)</f>
        <v>13550</v>
      </c>
      <c r="F13" s="75">
        <f>SUM(F6:F12)</f>
        <v>0</v>
      </c>
      <c r="G13" s="76">
        <f>SUM(G6:G12)</f>
        <v>4225</v>
      </c>
      <c r="H13" s="77">
        <f>SUM(H6:H12)</f>
        <v>0</v>
      </c>
      <c r="I13" s="78"/>
      <c r="J13" s="79"/>
      <c r="K13" s="76">
        <f>SUM(K6:K12)</f>
        <v>0</v>
      </c>
      <c r="L13" s="77">
        <f>SUM(L6:L12)</f>
        <v>0</v>
      </c>
      <c r="M13" s="101">
        <f>SUM(M6:M12)</f>
        <v>3315</v>
      </c>
      <c r="N13" s="80">
        <f>SUM(N6:N12)</f>
        <v>0</v>
      </c>
      <c r="O13" s="81">
        <f>SUM(O6:O12)</f>
        <v>300</v>
      </c>
      <c r="P13" s="82">
        <f>SUM(P6:P12)</f>
        <v>0</v>
      </c>
      <c r="Q13" s="52"/>
      <c r="R13" s="66"/>
    </row>
    <row r="14" spans="1:21" ht="20.100000000000001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00000000000001" customHeight="1" thickBot="1" x14ac:dyDescent="0.3">
      <c r="A15" s="96" t="s">
        <v>29</v>
      </c>
      <c r="B15" s="83"/>
      <c r="C15" s="83"/>
      <c r="D15" s="83"/>
      <c r="F15" s="146" t="s">
        <v>12</v>
      </c>
      <c r="G15" s="147"/>
      <c r="H15" s="120" t="s">
        <v>32</v>
      </c>
      <c r="I15" s="121"/>
      <c r="J15" s="122"/>
      <c r="L15" s="95" t="s">
        <v>34</v>
      </c>
      <c r="M15" s="84"/>
      <c r="N15" s="84"/>
      <c r="O15" s="84"/>
      <c r="P15" s="84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8" t="s">
        <v>28</v>
      </c>
      <c r="B16" s="139"/>
      <c r="C16" s="86" t="s">
        <v>7</v>
      </c>
      <c r="D16" s="87" t="s">
        <v>8</v>
      </c>
      <c r="F16" s="148"/>
      <c r="G16" s="149"/>
      <c r="H16" s="123"/>
      <c r="I16" s="124"/>
      <c r="J16" s="125"/>
      <c r="L16" s="117" t="s">
        <v>37</v>
      </c>
      <c r="M16" s="117"/>
      <c r="N16" s="117"/>
      <c r="O16" s="117"/>
      <c r="P16" s="98">
        <f>IF(R15=TRUE, 1, 0)</f>
        <v>1</v>
      </c>
    </row>
    <row r="17" spans="1:21" ht="18.75" customHeight="1" x14ac:dyDescent="0.25">
      <c r="A17" s="140" t="s">
        <v>31</v>
      </c>
      <c r="B17" s="141"/>
      <c r="C17" s="88">
        <f>G13+K13</f>
        <v>4225</v>
      </c>
      <c r="D17" s="89">
        <f>H13+L13</f>
        <v>0</v>
      </c>
      <c r="F17" s="194" t="s">
        <v>13</v>
      </c>
      <c r="G17" s="195"/>
      <c r="H17" s="129"/>
      <c r="I17" s="130"/>
      <c r="J17" s="131"/>
      <c r="L17" s="118"/>
      <c r="M17" s="118"/>
      <c r="N17" s="118"/>
      <c r="O17" s="11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2" t="s">
        <v>30</v>
      </c>
      <c r="B18" s="143"/>
      <c r="C18" s="92">
        <f>M13+O13</f>
        <v>3615</v>
      </c>
      <c r="D18" s="93">
        <f>N13+P13</f>
        <v>0</v>
      </c>
      <c r="F18" s="196" t="s">
        <v>14</v>
      </c>
      <c r="G18" s="197"/>
      <c r="H18" s="132"/>
      <c r="I18" s="133"/>
      <c r="J18" s="134"/>
      <c r="L18" s="119" t="s">
        <v>35</v>
      </c>
      <c r="M18" s="119"/>
      <c r="N18" s="119"/>
      <c r="O18" s="119"/>
      <c r="P18" s="99" t="e">
        <f>IF(R17=TRUE, 1, 0)</f>
        <v>#DIV/0!</v>
      </c>
    </row>
    <row r="19" spans="1:21" ht="18.75" customHeight="1" thickBot="1" x14ac:dyDescent="0.35">
      <c r="A19" s="144" t="s">
        <v>18</v>
      </c>
      <c r="B19" s="145"/>
      <c r="C19" s="90">
        <f>C17-C18</f>
        <v>610</v>
      </c>
      <c r="D19" s="91">
        <f>D17-D18</f>
        <v>0</v>
      </c>
      <c r="F19" s="175" t="s">
        <v>15</v>
      </c>
      <c r="G19" s="176"/>
      <c r="H19" s="135"/>
      <c r="I19" s="136"/>
      <c r="J19" s="137"/>
      <c r="L19" s="118"/>
      <c r="M19" s="118"/>
      <c r="N19" s="118"/>
      <c r="O19" s="118"/>
      <c r="P19" s="100"/>
      <c r="R19" s="1" t="e">
        <f>AND(H20&gt;=-0.02, H20&lt;=0.02)</f>
        <v>#DIV/0!</v>
      </c>
    </row>
    <row r="20" spans="1:21" ht="16.5" customHeight="1" thickBot="1" x14ac:dyDescent="0.3">
      <c r="F20" s="210" t="s">
        <v>16</v>
      </c>
      <c r="G20" s="211"/>
      <c r="H20" s="126" t="e">
        <f>AVERAGE(H17:J19)</f>
        <v>#DIV/0!</v>
      </c>
      <c r="I20" s="127"/>
      <c r="J20" s="128"/>
      <c r="L20" s="115" t="s">
        <v>36</v>
      </c>
      <c r="M20" s="115"/>
      <c r="N20" s="115"/>
      <c r="O20" s="115"/>
      <c r="P20" s="94" t="e">
        <f>IF(R19=TRUE, 1, 0)</f>
        <v>#DIV/0!</v>
      </c>
    </row>
    <row r="21" spans="1:21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5"/>
      <c r="M21" s="115"/>
      <c r="N21" s="115"/>
      <c r="O21" s="115"/>
      <c r="P21" s="97"/>
    </row>
    <row r="22" spans="1:21" ht="13.6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  <c r="Q24" s="67"/>
    </row>
    <row r="25" spans="1:21" ht="20.100000000000001" customHeight="1" x14ac:dyDescent="0.25">
      <c r="A25" s="201"/>
      <c r="B25" s="202"/>
      <c r="C25" s="202"/>
      <c r="D25" s="202"/>
      <c r="E25" s="202"/>
      <c r="F25" s="202"/>
      <c r="G25" s="202"/>
      <c r="H25" s="202"/>
      <c r="I25" s="202"/>
      <c r="J25" s="202"/>
      <c r="K25" s="202"/>
      <c r="L25" s="202"/>
      <c r="M25" s="202"/>
      <c r="N25" s="202"/>
      <c r="O25" s="202"/>
      <c r="P25" s="203"/>
      <c r="Q25" s="67"/>
    </row>
    <row r="26" spans="1:21" ht="20.100000000000001" customHeight="1" thickBot="1" x14ac:dyDescent="0.3">
      <c r="A26" s="204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6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7" t="s">
        <v>19</v>
      </c>
      <c r="B29" s="208"/>
      <c r="C29" s="208"/>
      <c r="D29" s="208"/>
      <c r="E29" s="208"/>
      <c r="F29" s="209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2" customHeight="1" thickBot="1" x14ac:dyDescent="0.3">
      <c r="A30" s="5" t="s">
        <v>6</v>
      </c>
      <c r="B30" s="156" t="s">
        <v>24</v>
      </c>
      <c r="C30" s="157"/>
      <c r="D30" s="160" t="s">
        <v>23</v>
      </c>
      <c r="E30" s="161"/>
      <c r="F30" s="161"/>
      <c r="G30" s="162"/>
      <c r="H30" s="160" t="s">
        <v>20</v>
      </c>
      <c r="I30" s="162"/>
      <c r="J30" s="161" t="s">
        <v>21</v>
      </c>
      <c r="K30" s="161"/>
      <c r="L30" s="193" t="s">
        <v>3</v>
      </c>
      <c r="M30" s="193"/>
      <c r="N30" s="191" t="s">
        <v>4</v>
      </c>
      <c r="O30" s="192"/>
      <c r="P30" s="58" t="s">
        <v>22</v>
      </c>
    </row>
    <row r="31" spans="1:21" ht="18.75" customHeight="1" thickBot="1" x14ac:dyDescent="0.3">
      <c r="A31" s="59" t="s">
        <v>25</v>
      </c>
      <c r="B31" s="154" t="s">
        <v>39</v>
      </c>
      <c r="C31" s="155"/>
      <c r="D31" s="163"/>
      <c r="E31" s="164"/>
      <c r="F31" s="164"/>
      <c r="G31" s="165"/>
      <c r="H31" s="163" t="s">
        <v>40</v>
      </c>
      <c r="I31" s="165"/>
      <c r="J31" s="169" t="s">
        <v>40</v>
      </c>
      <c r="K31" s="170"/>
      <c r="L31" s="167">
        <v>0</v>
      </c>
      <c r="M31" s="168"/>
      <c r="N31" s="187">
        <v>1080</v>
      </c>
      <c r="O31" s="188"/>
      <c r="P31" s="57">
        <f t="shared" ref="P31:P33" si="6">L31-N31</f>
        <v>-1080</v>
      </c>
    </row>
    <row r="32" spans="1:21" ht="18.75" customHeight="1" thickBot="1" x14ac:dyDescent="0.3">
      <c r="A32" s="60" t="s">
        <v>25</v>
      </c>
      <c r="B32" s="153" t="s">
        <v>39</v>
      </c>
      <c r="C32" s="153"/>
      <c r="D32" s="150"/>
      <c r="E32" s="151"/>
      <c r="F32" s="151"/>
      <c r="G32" s="152"/>
      <c r="H32" s="150" t="s">
        <v>40</v>
      </c>
      <c r="I32" s="152"/>
      <c r="J32" s="173" t="s">
        <v>40</v>
      </c>
      <c r="K32" s="174"/>
      <c r="L32" s="167">
        <v>0</v>
      </c>
      <c r="M32" s="168"/>
      <c r="N32" s="187">
        <v>832</v>
      </c>
      <c r="O32" s="188"/>
      <c r="P32" s="57">
        <f t="shared" ref="P32" si="7">L32-N32</f>
        <v>-832</v>
      </c>
    </row>
    <row r="33" spans="1:16" ht="18.75" customHeight="1" thickBot="1" x14ac:dyDescent="0.3">
      <c r="A33" s="60" t="s">
        <v>25</v>
      </c>
      <c r="B33" s="153" t="s">
        <v>39</v>
      </c>
      <c r="C33" s="153"/>
      <c r="D33" s="150"/>
      <c r="E33" s="151"/>
      <c r="F33" s="151"/>
      <c r="G33" s="152"/>
      <c r="H33" s="150" t="s">
        <v>40</v>
      </c>
      <c r="I33" s="152"/>
      <c r="J33" s="173" t="s">
        <v>40</v>
      </c>
      <c r="K33" s="174"/>
      <c r="L33" s="167">
        <v>0</v>
      </c>
      <c r="M33" s="168"/>
      <c r="N33" s="187">
        <v>701</v>
      </c>
      <c r="O33" s="188"/>
      <c r="P33" s="57">
        <f t="shared" si="6"/>
        <v>-701</v>
      </c>
    </row>
    <row r="34" spans="1:16" ht="19.2" customHeight="1" x14ac:dyDescent="0.25">
      <c r="A34" s="60" t="s">
        <v>25</v>
      </c>
      <c r="B34" s="158" t="s">
        <v>39</v>
      </c>
      <c r="C34" s="159"/>
      <c r="D34" s="150"/>
      <c r="E34" s="151"/>
      <c r="F34" s="151"/>
      <c r="G34" s="152"/>
      <c r="H34" s="150" t="s">
        <v>40</v>
      </c>
      <c r="I34" s="152"/>
      <c r="J34" s="150" t="s">
        <v>40</v>
      </c>
      <c r="K34" s="166"/>
      <c r="L34" s="171">
        <v>0</v>
      </c>
      <c r="M34" s="172"/>
      <c r="N34" s="113">
        <v>390</v>
      </c>
      <c r="O34" s="114"/>
      <c r="P34" s="57">
        <f>L34-N34</f>
        <v>-390</v>
      </c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</sheetData>
  <mergeCells count="58">
    <mergeCell ref="N32:O32"/>
    <mergeCell ref="A13:B13"/>
    <mergeCell ref="J33:K33"/>
    <mergeCell ref="L33:M33"/>
    <mergeCell ref="N30:O30"/>
    <mergeCell ref="N31:O31"/>
    <mergeCell ref="N33:O33"/>
    <mergeCell ref="H30:I30"/>
    <mergeCell ref="J30:K30"/>
    <mergeCell ref="L30:M30"/>
    <mergeCell ref="H33:I33"/>
    <mergeCell ref="F17:G17"/>
    <mergeCell ref="F18:G18"/>
    <mergeCell ref="A24:P26"/>
    <mergeCell ref="A29:F29"/>
    <mergeCell ref="F20:G20"/>
    <mergeCell ref="F19:G19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1:M31"/>
    <mergeCell ref="H31:I31"/>
    <mergeCell ref="J31:K31"/>
    <mergeCell ref="L34:M34"/>
    <mergeCell ref="H32:I32"/>
    <mergeCell ref="J32:K32"/>
    <mergeCell ref="L32:M32"/>
    <mergeCell ref="B33:C33"/>
    <mergeCell ref="B31:C31"/>
    <mergeCell ref="B30:C30"/>
    <mergeCell ref="B34:C34"/>
    <mergeCell ref="D30:G30"/>
    <mergeCell ref="D31:G31"/>
    <mergeCell ref="D33:G33"/>
    <mergeCell ref="B32:C32"/>
    <mergeCell ref="D32:G32"/>
    <mergeCell ref="N34:O34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D34:G34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2025-08-19T20:02:55Z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