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534-366 Hales Corners WI/"/>
    </mc:Choice>
  </mc:AlternateContent>
  <xr:revisionPtr revIDLastSave="177" documentId="13_ncr:1_{B888774D-3C83-41B9-8B1C-1CD895A9BF91}" xr6:coauthVersionLast="47" xr6:coauthVersionMax="47" xr10:uidLastSave="{E72EB677-D008-4700-9680-B5A09D4604D3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(2)'!$A$1:$O$48</definedName>
    <definedName name="Z_B8AA0815_1419_45DA_B979_4E52F8F5EA9B_.wvu.Cols" localSheetId="0" hidden="1">'SUMMARY (2)'!$O:$O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I20" i="1"/>
  <c r="H20" i="1"/>
  <c r="I21" i="1"/>
  <c r="H21" i="1"/>
  <c r="D8" i="1"/>
  <c r="E8" i="1"/>
  <c r="H8" i="1"/>
  <c r="I8" i="1"/>
  <c r="D9" i="1"/>
  <c r="E9" i="1"/>
  <c r="H9" i="1"/>
  <c r="I9" i="1"/>
  <c r="D10" i="1"/>
  <c r="E10" i="1"/>
  <c r="H10" i="1"/>
  <c r="I10" i="1"/>
  <c r="D11" i="1"/>
  <c r="E11" i="1"/>
  <c r="H11" i="1"/>
  <c r="I11" i="1"/>
  <c r="D12" i="1"/>
  <c r="E12" i="1"/>
  <c r="H12" i="1"/>
  <c r="I12" i="1"/>
  <c r="D13" i="1"/>
  <c r="E13" i="1"/>
  <c r="H13" i="1"/>
  <c r="I13" i="1"/>
  <c r="D14" i="1"/>
  <c r="E14" i="1"/>
  <c r="H14" i="1"/>
  <c r="I14" i="1"/>
  <c r="D15" i="1"/>
  <c r="E15" i="1"/>
  <c r="H15" i="1"/>
  <c r="I15" i="1"/>
  <c r="D16" i="1"/>
  <c r="E16" i="1"/>
  <c r="H16" i="1"/>
  <c r="I16" i="1"/>
  <c r="D17" i="1"/>
  <c r="E17" i="1"/>
  <c r="H17" i="1"/>
  <c r="I17" i="1"/>
  <c r="D18" i="1"/>
  <c r="E18" i="1"/>
  <c r="H18" i="1"/>
  <c r="I18" i="1"/>
  <c r="D19" i="1"/>
  <c r="E19" i="1"/>
  <c r="H19" i="1"/>
  <c r="I19" i="1"/>
  <c r="D22" i="1"/>
  <c r="E22" i="1"/>
  <c r="H22" i="1"/>
  <c r="I22" i="1"/>
  <c r="D23" i="1"/>
  <c r="E23" i="1"/>
  <c r="H23" i="1"/>
  <c r="I23" i="1"/>
  <c r="O56" i="1" l="1"/>
  <c r="O57" i="1"/>
  <c r="O58" i="1"/>
  <c r="O59" i="1"/>
  <c r="O60" i="1"/>
  <c r="O61" i="1"/>
  <c r="O35" i="1" l="1"/>
  <c r="N35" i="1"/>
  <c r="M35" i="1"/>
  <c r="L35" i="1"/>
  <c r="K35" i="1"/>
  <c r="J35" i="1"/>
  <c r="G35" i="1"/>
  <c r="F35" i="1"/>
  <c r="C35" i="1"/>
  <c r="B35" i="1"/>
  <c r="G42" i="1" l="1"/>
  <c r="O55" i="1"/>
  <c r="O54" i="1"/>
  <c r="O53" i="1"/>
  <c r="S39" i="1" l="1"/>
  <c r="Q41" i="1"/>
  <c r="O42" i="1" s="1"/>
  <c r="C40" i="1" l="1"/>
  <c r="B40" i="1"/>
  <c r="C39" i="1"/>
  <c r="B39" i="1"/>
  <c r="B41" i="1" l="1"/>
  <c r="S37" i="1" s="1"/>
  <c r="C41" i="1"/>
  <c r="T39" i="1" s="1"/>
  <c r="Q39" i="1" s="1"/>
  <c r="I7" i="1"/>
  <c r="I6" i="1"/>
  <c r="H7" i="1"/>
  <c r="H6" i="1"/>
  <c r="T37" i="1" l="1"/>
  <c r="Q37" i="1" s="1"/>
  <c r="O38" i="1" s="1"/>
  <c r="O40" i="1"/>
  <c r="E7" i="1"/>
  <c r="D7" i="1"/>
  <c r="E6" i="1"/>
  <c r="D6" i="1"/>
  <c r="D35" i="1" l="1"/>
  <c r="E35" i="1"/>
</calcChain>
</file>

<file path=xl/sharedStrings.xml><?xml version="1.0" encoding="utf-8"?>
<sst xmlns="http://schemas.openxmlformats.org/spreadsheetml/2006/main" count="104" uniqueCount="63">
  <si>
    <t>HVAC SUPPLY</t>
  </si>
  <si>
    <t>HVAC RETURN</t>
  </si>
  <si>
    <t>HVAC OUTDOOR</t>
  </si>
  <si>
    <t>HOOD MAKE-UP</t>
  </si>
  <si>
    <t>HOOD EXHAUST</t>
  </si>
  <si>
    <t>UNIT</t>
  </si>
  <si>
    <t>DESIGN</t>
  </si>
  <si>
    <t>ACTUAL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</si>
  <si>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</si>
  <si>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</si>
  <si>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</si>
  <si>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</si>
  <si>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</si>
  <si>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</si>
  <si>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</si>
  <si>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</si>
  <si>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</si>
  <si>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</si>
  <si>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</si>
  <si>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</si>
  <si>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</si>
  <si>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</si>
  <si>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</si>
  <si>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</si>
  <si>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</si>
  <si>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</si>
  <si>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</si>
  <si>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</si>
  <si>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</si>
  <si>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</si>
  <si>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</si>
  <si>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</si>
  <si>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</si>
  <si>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</si>
  <si>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</si>
  <si>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</si>
  <si>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</si>
  <si>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</si>
  <si>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</si>
  <si>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</si>
  <si>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</si>
  <si>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</si>
  <si>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</si>
  <si>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</si>
  <si>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</si>
  <si>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</si>
  <si>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</si>
  <si>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</si>
  <si>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</si>
  <si>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</si>
  <si>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</si>
  <si>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</si>
  <si>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</si>
  <si>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</si>
  <si>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</si>
  <si>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RTU-17</t>
  </si>
  <si>
    <t>RTU-18</t>
  </si>
  <si>
    <t>EF-7</t>
  </si>
  <si>
    <t>EF-8</t>
  </si>
  <si>
    <t>EF-9</t>
  </si>
  <si>
    <t>EF-10</t>
  </si>
  <si>
    <t>EF-11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</si>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</sst>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1" fillId="0" borderId="48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5" xfId="0" applyFont="1" applyFill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164" fontId="2" fillId="0" borderId="59" xfId="0" applyNumberFormat="1" applyFont="1" applyBorder="1" applyAlignment="1">
      <alignment horizontal="center" vertical="center"/>
    </xf>
    <xf numFmtId="164" fontId="2" fillId="0" borderId="60" xfId="0" applyNumberFormat="1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4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325483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1"/>
  <sheetViews>
    <sheetView showGridLines="0" tabSelected="1" view="pageBreakPreview" topLeftCell="A2" zoomScale="80" zoomScaleNormal="55" zoomScaleSheetLayoutView="80" workbookViewId="0">
      <selection activeCell="L24" sqref="L24"/>
    </sheetView>
  </sheetViews>
  <sheetFormatPr defaultColWidth="9.109375" defaultRowHeight="13.2" x14ac:dyDescent="0.25"/>
  <cols>
    <col min="1" max="1" width="10.5546875" style="1" customWidth="1"/>
    <col min="2" max="2" width="10.6640625" style="1" customWidth="1"/>
    <col min="3" max="3" width="9.6640625" style="1" customWidth="1"/>
    <col min="4" max="4" width="9.5546875" style="1" customWidth="1"/>
    <col min="5" max="5" width="10" style="1" customWidth="1"/>
    <col min="6" max="6" width="8.5546875" style="1" customWidth="1"/>
    <col min="7" max="7" width="9.33203125" style="1" customWidth="1"/>
    <col min="8" max="8" width="8.6640625" style="1" customWidth="1"/>
    <col min="9" max="9" width="7.6640625" style="1" customWidth="1"/>
    <col min="10" max="10" width="8.44140625" style="1" customWidth="1"/>
    <col min="11" max="11" width="7.6640625" style="1" customWidth="1"/>
    <col min="12" max="12" width="8.33203125" style="1" customWidth="1"/>
    <col min="13" max="13" width="7.5546875" style="1" customWidth="1"/>
    <col min="14" max="14" width="8" style="1" bestFit="1" customWidth="1"/>
    <col min="15" max="15" width="9.109375" style="1" bestFit="1" customWidth="1"/>
    <col min="16" max="16" width="17.44140625" style="1" customWidth="1"/>
    <col min="17" max="20" width="9.109375" style="1" hidden="1" customWidth="1"/>
    <col min="21" max="16384" width="9.109375" style="1"/>
  </cols>
  <sheetData>
    <row r="1" spans="1:17" ht="165.75" customHeight="1" x14ac:dyDescent="0.25"/>
    <row r="2" spans="1:17" ht="21.75" customHeight="1" x14ac:dyDescent="0.3">
      <c r="A2" s="178" t="s">
        <v>37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7" ht="9.75" customHeight="1" thickBot="1" x14ac:dyDescent="0.35">
      <c r="A3" s="84"/>
    </row>
    <row r="4" spans="1:17" ht="20.100000000000001" customHeight="1" thickBot="1" x14ac:dyDescent="0.3">
      <c r="A4" s="6"/>
      <c r="B4" s="156" t="s">
        <v>0</v>
      </c>
      <c r="C4" s="157"/>
      <c r="D4" s="131" t="s">
        <v>1</v>
      </c>
      <c r="E4" s="130"/>
      <c r="F4" s="162" t="s">
        <v>2</v>
      </c>
      <c r="G4" s="163"/>
      <c r="H4" s="154" t="s">
        <v>29</v>
      </c>
      <c r="I4" s="155"/>
      <c r="J4" s="160" t="s">
        <v>3</v>
      </c>
      <c r="K4" s="161"/>
      <c r="L4" s="158" t="s">
        <v>4</v>
      </c>
      <c r="M4" s="159"/>
      <c r="N4" s="158" t="s">
        <v>42</v>
      </c>
      <c r="O4" s="159"/>
      <c r="P4" s="7"/>
      <c r="Q4" s="63"/>
    </row>
    <row r="5" spans="1:17" ht="20.100000000000001" customHeight="1" thickBot="1" x14ac:dyDescent="0.3">
      <c r="A5" s="8" t="s">
        <v>5</v>
      </c>
      <c r="B5" s="9" t="s">
        <v>6</v>
      </c>
      <c r="C5" s="10" t="s">
        <v>7</v>
      </c>
      <c r="D5" s="11" t="s">
        <v>6</v>
      </c>
      <c r="E5" s="12" t="s">
        <v>7</v>
      </c>
      <c r="F5" s="13" t="s">
        <v>6</v>
      </c>
      <c r="G5" s="14" t="s">
        <v>7</v>
      </c>
      <c r="H5" s="15" t="s">
        <v>6</v>
      </c>
      <c r="I5" s="16" t="s">
        <v>7</v>
      </c>
      <c r="J5" s="17" t="s">
        <v>6</v>
      </c>
      <c r="K5" s="18" t="s">
        <v>7</v>
      </c>
      <c r="L5" s="19" t="s">
        <v>6</v>
      </c>
      <c r="M5" s="20" t="s">
        <v>7</v>
      </c>
      <c r="N5" s="19" t="s">
        <v>6</v>
      </c>
      <c r="O5" s="20" t="s">
        <v>7</v>
      </c>
      <c r="P5" s="7"/>
      <c r="Q5" s="63"/>
    </row>
    <row r="6" spans="1:17" ht="20.100000000000001" customHeight="1" x14ac:dyDescent="0.25">
      <c r="A6" s="71" t="s">
        <v>23</v>
      </c>
      <c r="B6" s="21" t="s">
        <v>62</v>
      </c>
      <c r="C6" s="22"/>
      <c r="D6" s="21" t="e">
        <f t="shared" ref="D6:E7" si="0">B6-F6</f>
        <v>#VALUE!</v>
      </c>
      <c r="E6" s="22">
        <f t="shared" si="0"/>
        <v>0</v>
      </c>
      <c r="F6" s="23"/>
      <c r="G6" s="24"/>
      <c r="H6" s="25" t="e">
        <f>F6/B6</f>
        <v>#VALUE!</v>
      </c>
      <c r="I6" s="26" t="e">
        <f>G6/C6</f>
        <v>#DIV/0!</v>
      </c>
      <c r="J6" s="27"/>
      <c r="K6" s="28"/>
      <c r="L6" s="29"/>
      <c r="M6" s="30"/>
      <c r="N6" s="31"/>
      <c r="O6" s="32"/>
      <c r="P6" s="69"/>
      <c r="Q6" s="67"/>
    </row>
    <row r="7" spans="1:17" ht="20.100000000000001" customHeight="1" x14ac:dyDescent="0.25">
      <c r="A7" s="72" t="s">
        <v>24</v>
      </c>
      <c r="B7" s="33" t="s">
        <v>62</v>
      </c>
      <c r="C7" s="34"/>
      <c r="D7" s="33" t="e">
        <f t="shared" si="0"/>
        <v>#VALUE!</v>
      </c>
      <c r="E7" s="34">
        <f t="shared" si="0"/>
        <v>0</v>
      </c>
      <c r="F7" s="35"/>
      <c r="G7" s="36"/>
      <c r="H7" s="37" t="e">
        <f t="shared" ref="H7:I7" si="1">F7/B7</f>
        <v>#VALUE!</v>
      </c>
      <c r="I7" s="38" t="e">
        <f t="shared" si="1"/>
        <v>#DIV/0!</v>
      </c>
      <c r="J7" s="39"/>
      <c r="K7" s="40"/>
      <c r="L7" s="41"/>
      <c r="M7" s="42"/>
      <c r="N7" s="43"/>
      <c r="O7" s="44"/>
      <c r="P7" s="62"/>
      <c r="Q7" s="67"/>
    </row>
    <row r="8" spans="1:17" ht="20.100000000000001" customHeight="1" x14ac:dyDescent="0.25">
      <c r="A8" s="72" t="s">
        <v>30</v>
      </c>
      <c r="B8" s="33" t="s">
        <v>62</v>
      </c>
      <c r="C8" s="34"/>
      <c r="D8" s="33" t="e">
        <f t="shared" ref="D8:D21" si="2">B8-F8</f>
        <v>#VALUE!</v>
      </c>
      <c r="E8" s="34">
        <f t="shared" ref="E8:E19" si="3">C8-G8</f>
        <v>0</v>
      </c>
      <c r="F8" s="35"/>
      <c r="G8" s="36"/>
      <c r="H8" s="37" t="e">
        <f t="shared" ref="H8:H9" si="4">F8/B8</f>
        <v>#VALUE!</v>
      </c>
      <c r="I8" s="38" t="e">
        <f t="shared" ref="I8:I9" si="5">G8/C8</f>
        <v>#DIV/0!</v>
      </c>
      <c r="J8" s="39"/>
      <c r="K8" s="40"/>
      <c r="L8" s="41"/>
      <c r="M8" s="42"/>
      <c r="N8" s="43"/>
      <c r="O8" s="44"/>
      <c r="P8" s="62"/>
      <c r="Q8" s="67"/>
    </row>
    <row r="9" spans="1:17" ht="19.5" customHeight="1" x14ac:dyDescent="0.25">
      <c r="A9" s="72" t="s">
        <v>31</v>
      </c>
      <c r="B9" s="33" t="s">
        <v>62</v>
      </c>
      <c r="C9" s="34"/>
      <c r="D9" s="33" t="e">
        <f t="shared" si="2"/>
        <v>#VALUE!</v>
      </c>
      <c r="E9" s="34">
        <f t="shared" si="3"/>
        <v>0</v>
      </c>
      <c r="F9" s="35"/>
      <c r="G9" s="36"/>
      <c r="H9" s="37" t="e">
        <f t="shared" si="4"/>
        <v>#VALUE!</v>
      </c>
      <c r="I9" s="38" t="e">
        <f t="shared" si="5"/>
        <v>#DIV/0!</v>
      </c>
      <c r="J9" s="39"/>
      <c r="K9" s="40"/>
      <c r="L9" s="41"/>
      <c r="M9" s="42"/>
      <c r="N9" s="43"/>
      <c r="O9" s="44"/>
      <c r="P9" s="62"/>
      <c r="Q9" s="67"/>
    </row>
    <row r="10" spans="1:17" ht="20.100000000000001" customHeight="1" x14ac:dyDescent="0.25">
      <c r="A10" s="100" t="s">
        <v>43</v>
      </c>
      <c r="B10" s="111" t="s">
        <v>62</v>
      </c>
      <c r="C10" s="112"/>
      <c r="D10" s="111" t="e">
        <f t="shared" si="2"/>
        <v>#VALUE!</v>
      </c>
      <c r="E10" s="112">
        <f t="shared" si="3"/>
        <v>0</v>
      </c>
      <c r="F10" s="101"/>
      <c r="G10" s="102"/>
      <c r="H10" s="103" t="e">
        <f>F10/B10</f>
        <v>#VALUE!</v>
      </c>
      <c r="I10" s="104" t="e">
        <f>G10/C10</f>
        <v>#DIV/0!</v>
      </c>
      <c r="J10" s="105"/>
      <c r="K10" s="106"/>
      <c r="L10" s="107"/>
      <c r="M10" s="108"/>
      <c r="N10" s="109"/>
      <c r="O10" s="110"/>
      <c r="P10" s="69"/>
      <c r="Q10" s="67"/>
    </row>
    <row r="11" spans="1:17" ht="20.100000000000001" customHeight="1" x14ac:dyDescent="0.25">
      <c r="A11" s="72" t="s">
        <v>44</v>
      </c>
      <c r="B11" s="33" t="s">
        <v>62</v>
      </c>
      <c r="C11" s="34"/>
      <c r="D11" s="33" t="e">
        <f t="shared" si="2"/>
        <v>#VALUE!</v>
      </c>
      <c r="E11" s="34">
        <f t="shared" si="3"/>
        <v>0</v>
      </c>
      <c r="F11" s="35"/>
      <c r="G11" s="36"/>
      <c r="H11" s="37" t="e">
        <f t="shared" ref="H11:H13" si="6">F11/B11</f>
        <v>#VALUE!</v>
      </c>
      <c r="I11" s="38" t="e">
        <f t="shared" ref="I11:I13" si="7">G11/C11</f>
        <v>#DIV/0!</v>
      </c>
      <c r="J11" s="39"/>
      <c r="K11" s="40"/>
      <c r="L11" s="41"/>
      <c r="M11" s="42"/>
      <c r="N11" s="43"/>
      <c r="O11" s="44"/>
      <c r="P11" s="62"/>
      <c r="Q11" s="67"/>
    </row>
    <row r="12" spans="1:17" ht="20.100000000000001" customHeight="1" x14ac:dyDescent="0.25">
      <c r="A12" s="72" t="s">
        <v>45</v>
      </c>
      <c r="B12" s="33">
        <v>5625</v>
      </c>
      <c r="C12" s="34"/>
      <c r="D12" s="33">
        <f t="shared" ref="D12:D13" si="8">B12-F12</f>
        <v>5625</v>
      </c>
      <c r="E12" s="34">
        <f t="shared" ref="E12:E13" si="9">C12-G12</f>
        <v>0</v>
      </c>
      <c r="F12" s="35"/>
      <c r="G12" s="36"/>
      <c r="H12" s="37">
        <f t="shared" si="6"/>
        <v>0</v>
      </c>
      <c r="I12" s="38" t="e">
        <f t="shared" si="7"/>
        <v>#DIV/0!</v>
      </c>
      <c r="J12" s="39"/>
      <c r="K12" s="40"/>
      <c r="L12" s="41"/>
      <c r="M12" s="42"/>
      <c r="N12" s="43"/>
      <c r="O12" s="44"/>
      <c r="P12" s="62"/>
      <c r="Q12" s="67"/>
    </row>
    <row r="13" spans="1:17" ht="20.100000000000001" customHeight="1" x14ac:dyDescent="0.25">
      <c r="A13" s="72" t="s">
        <v>46</v>
      </c>
      <c r="B13" s="33">
        <v>9375</v>
      </c>
      <c r="C13" s="34"/>
      <c r="D13" s="33">
        <f t="shared" si="8"/>
        <v>9375</v>
      </c>
      <c r="E13" s="34">
        <f t="shared" si="9"/>
        <v>0</v>
      </c>
      <c r="F13" s="35"/>
      <c r="G13" s="36"/>
      <c r="H13" s="37">
        <f t="shared" si="6"/>
        <v>0</v>
      </c>
      <c r="I13" s="38" t="e">
        <f t="shared" si="7"/>
        <v>#DIV/0!</v>
      </c>
      <c r="J13" s="39"/>
      <c r="K13" s="40"/>
      <c r="L13" s="41"/>
      <c r="M13" s="42"/>
      <c r="N13" s="43"/>
      <c r="O13" s="44"/>
      <c r="P13" s="62"/>
      <c r="Q13" s="67"/>
    </row>
    <row r="14" spans="1:17" ht="20.100000000000001" customHeight="1" x14ac:dyDescent="0.25">
      <c r="A14" s="100" t="s">
        <v>47</v>
      </c>
      <c r="B14" s="111" t="s">
        <v>62</v>
      </c>
      <c r="C14" s="112"/>
      <c r="D14" s="111" t="e">
        <f t="shared" si="2"/>
        <v>#VALUE!</v>
      </c>
      <c r="E14" s="112">
        <f t="shared" si="3"/>
        <v>0</v>
      </c>
      <c r="F14" s="101"/>
      <c r="G14" s="102"/>
      <c r="H14" s="103" t="e">
        <f>F14/B14</f>
        <v>#VALUE!</v>
      </c>
      <c r="I14" s="104" t="e">
        <f>G14/C14</f>
        <v>#DIV/0!</v>
      </c>
      <c r="J14" s="105"/>
      <c r="K14" s="106"/>
      <c r="L14" s="107"/>
      <c r="M14" s="108"/>
      <c r="N14" s="109"/>
      <c r="O14" s="110"/>
      <c r="P14" s="69"/>
      <c r="Q14" s="67"/>
    </row>
    <row r="15" spans="1:17" ht="20.100000000000001" customHeight="1" x14ac:dyDescent="0.25">
      <c r="A15" s="72" t="s">
        <v>48</v>
      </c>
      <c r="B15" s="33" t="s">
        <v>62</v>
      </c>
      <c r="C15" s="34"/>
      <c r="D15" s="33" t="e">
        <f t="shared" si="2"/>
        <v>#VALUE!</v>
      </c>
      <c r="E15" s="34">
        <f t="shared" si="3"/>
        <v>0</v>
      </c>
      <c r="F15" s="35"/>
      <c r="G15" s="36"/>
      <c r="H15" s="37" t="e">
        <f t="shared" ref="H15:H17" si="10">F15/B15</f>
        <v>#VALUE!</v>
      </c>
      <c r="I15" s="38" t="e">
        <f t="shared" ref="I15:I17" si="11">G15/C15</f>
        <v>#DIV/0!</v>
      </c>
      <c r="J15" s="39"/>
      <c r="K15" s="40"/>
      <c r="L15" s="41"/>
      <c r="M15" s="42"/>
      <c r="N15" s="43"/>
      <c r="O15" s="44"/>
      <c r="P15" s="62"/>
      <c r="Q15" s="67"/>
    </row>
    <row r="16" spans="1:17" ht="20.100000000000001" customHeight="1" x14ac:dyDescent="0.25">
      <c r="A16" s="72" t="s">
        <v>49</v>
      </c>
      <c r="B16" s="33" t="s">
        <v>62</v>
      </c>
      <c r="C16" s="34"/>
      <c r="D16" s="33" t="e">
        <f t="shared" ref="D16:D17" si="12">B16-F16</f>
        <v>#VALUE!</v>
      </c>
      <c r="E16" s="34">
        <f t="shared" ref="E16:E17" si="13">C16-G16</f>
        <v>0</v>
      </c>
      <c r="F16" s="35"/>
      <c r="G16" s="36"/>
      <c r="H16" s="37" t="e">
        <f t="shared" si="10"/>
        <v>#VALUE!</v>
      </c>
      <c r="I16" s="38" t="e">
        <f t="shared" si="11"/>
        <v>#DIV/0!</v>
      </c>
      <c r="J16" s="39"/>
      <c r="K16" s="40"/>
      <c r="L16" s="41"/>
      <c r="M16" s="42"/>
      <c r="N16" s="43"/>
      <c r="O16" s="44"/>
      <c r="P16" s="62"/>
      <c r="Q16" s="67"/>
    </row>
    <row r="17" spans="1:17" ht="20.100000000000001" customHeight="1" x14ac:dyDescent="0.25">
      <c r="A17" s="72" t="s">
        <v>50</v>
      </c>
      <c r="B17" s="33" t="s">
        <v>62</v>
      </c>
      <c r="C17" s="34"/>
      <c r="D17" s="33" t="e">
        <f t="shared" si="12"/>
        <v>#VALUE!</v>
      </c>
      <c r="E17" s="34">
        <f t="shared" si="13"/>
        <v>0</v>
      </c>
      <c r="F17" s="35"/>
      <c r="G17" s="36"/>
      <c r="H17" s="37" t="e">
        <f t="shared" si="10"/>
        <v>#VALUE!</v>
      </c>
      <c r="I17" s="38" t="e">
        <f t="shared" si="11"/>
        <v>#DIV/0!</v>
      </c>
      <c r="J17" s="39"/>
      <c r="K17" s="40"/>
      <c r="L17" s="41"/>
      <c r="M17" s="42"/>
      <c r="N17" s="43"/>
      <c r="O17" s="44"/>
      <c r="P17" s="62"/>
      <c r="Q17" s="67"/>
    </row>
    <row r="18" spans="1:17" ht="20.100000000000001" customHeight="1" x14ac:dyDescent="0.25">
      <c r="A18" s="100" t="s">
        <v>51</v>
      </c>
      <c r="B18" s="111" t="s">
        <v>62</v>
      </c>
      <c r="C18" s="112"/>
      <c r="D18" s="111" t="e">
        <f t="shared" si="2"/>
        <v>#VALUE!</v>
      </c>
      <c r="E18" s="112">
        <f t="shared" si="3"/>
        <v>0</v>
      </c>
      <c r="F18" s="101"/>
      <c r="G18" s="102"/>
      <c r="H18" s="103" t="e">
        <f>F18/B18</f>
        <v>#VALUE!</v>
      </c>
      <c r="I18" s="104" t="e">
        <f>G18/C18</f>
        <v>#DIV/0!</v>
      </c>
      <c r="J18" s="105"/>
      <c r="K18" s="106"/>
      <c r="L18" s="107"/>
      <c r="M18" s="108"/>
      <c r="N18" s="109"/>
      <c r="O18" s="110"/>
      <c r="P18" s="69"/>
      <c r="Q18" s="67"/>
    </row>
    <row r="19" spans="1:17" ht="20.100000000000001" customHeight="1" x14ac:dyDescent="0.25">
      <c r="A19" s="72" t="s">
        <v>52</v>
      </c>
      <c r="B19" s="33" t="s">
        <v>62</v>
      </c>
      <c r="C19" s="34"/>
      <c r="D19" s="33" t="e">
        <f t="shared" si="2"/>
        <v>#VALUE!</v>
      </c>
      <c r="E19" s="34">
        <f t="shared" si="3"/>
        <v>0</v>
      </c>
      <c r="F19" s="35"/>
      <c r="G19" s="36"/>
      <c r="H19" s="37" t="e">
        <f t="shared" ref="H19:H23" si="14">F19/B19</f>
        <v>#VALUE!</v>
      </c>
      <c r="I19" s="38" t="e">
        <f t="shared" ref="I19:I23" si="15">G19/C19</f>
        <v>#DIV/0!</v>
      </c>
      <c r="J19" s="39"/>
      <c r="K19" s="40"/>
      <c r="L19" s="41"/>
      <c r="M19" s="42"/>
      <c r="N19" s="43"/>
      <c r="O19" s="44"/>
      <c r="P19" s="62"/>
      <c r="Q19" s="67"/>
    </row>
    <row r="20" spans="1:17" ht="20.100000000000001" customHeight="1" x14ac:dyDescent="0.25">
      <c r="A20" s="72" t="s">
        <v>53</v>
      </c>
      <c r="B20" s="33" t="s">
        <v>62</v>
      </c>
      <c r="C20" s="34"/>
      <c r="D20" s="33" t="e">
        <f t="shared" si="2"/>
        <v>#VALUE!</v>
      </c>
      <c r="E20" s="34"/>
      <c r="F20" s="35"/>
      <c r="G20" s="36"/>
      <c r="H20" s="37" t="e">
        <f t="shared" si="14"/>
        <v>#VALUE!</v>
      </c>
      <c r="I20" s="38" t="e">
        <f t="shared" si="15"/>
        <v>#DIV/0!</v>
      </c>
      <c r="J20" s="39"/>
      <c r="K20" s="40"/>
      <c r="L20" s="41"/>
      <c r="M20" s="42"/>
      <c r="N20" s="43"/>
      <c r="O20" s="44"/>
      <c r="P20" s="62"/>
      <c r="Q20" s="67"/>
    </row>
    <row r="21" spans="1:17" ht="20.100000000000001" customHeight="1" x14ac:dyDescent="0.25">
      <c r="A21" s="72" t="s">
        <v>54</v>
      </c>
      <c r="B21" s="33" t="s">
        <v>62</v>
      </c>
      <c r="C21" s="34"/>
      <c r="D21" s="33" t="e">
        <f t="shared" si="2"/>
        <v>#VALUE!</v>
      </c>
      <c r="E21" s="34"/>
      <c r="F21" s="35"/>
      <c r="G21" s="36"/>
      <c r="H21" s="37" t="e">
        <f t="shared" si="14"/>
        <v>#VALUE!</v>
      </c>
      <c r="I21" s="38" t="e">
        <f t="shared" si="15"/>
        <v>#DIV/0!</v>
      </c>
      <c r="J21" s="39"/>
      <c r="K21" s="40"/>
      <c r="L21" s="41"/>
      <c r="M21" s="42"/>
      <c r="N21" s="43"/>
      <c r="O21" s="44"/>
      <c r="P21" s="62"/>
      <c r="Q21" s="67"/>
    </row>
    <row r="22" spans="1:17" ht="20.100000000000001" customHeight="1" x14ac:dyDescent="0.25">
      <c r="A22" s="72" t="s">
        <v>55</v>
      </c>
      <c r="B22" s="33" t="s">
        <v>62</v>
      </c>
      <c r="C22" s="34"/>
      <c r="D22" s="33" t="e">
        <f t="shared" ref="D22:D23" si="16">B22-F22</f>
        <v>#VALUE!</v>
      </c>
      <c r="E22" s="34">
        <f t="shared" ref="E22:E23" si="17">C22-G22</f>
        <v>0</v>
      </c>
      <c r="F22" s="35"/>
      <c r="G22" s="36"/>
      <c r="H22" s="37" t="e">
        <f t="shared" si="14"/>
        <v>#VALUE!</v>
      </c>
      <c r="I22" s="38" t="e">
        <f t="shared" si="15"/>
        <v>#DIV/0!</v>
      </c>
      <c r="J22" s="39"/>
      <c r="K22" s="40"/>
      <c r="L22" s="41"/>
      <c r="M22" s="42"/>
      <c r="N22" s="43"/>
      <c r="O22" s="44"/>
      <c r="P22" s="62"/>
      <c r="Q22" s="67"/>
    </row>
    <row r="23" spans="1:17" ht="20.100000000000001" customHeight="1" x14ac:dyDescent="0.25">
      <c r="A23" s="72" t="s">
        <v>56</v>
      </c>
      <c r="B23" s="33" t="s">
        <v>62</v>
      </c>
      <c r="C23" s="34"/>
      <c r="D23" s="33" t="e">
        <f t="shared" si="16"/>
        <v>#VALUE!</v>
      </c>
      <c r="E23" s="34">
        <f t="shared" si="17"/>
        <v>0</v>
      </c>
      <c r="F23" s="35"/>
      <c r="G23" s="36"/>
      <c r="H23" s="37" t="e">
        <f t="shared" si="14"/>
        <v>#VALUE!</v>
      </c>
      <c r="I23" s="38" t="e">
        <f t="shared" si="15"/>
        <v>#DIV/0!</v>
      </c>
      <c r="J23" s="39"/>
      <c r="K23" s="40"/>
      <c r="L23" s="41"/>
      <c r="M23" s="42"/>
      <c r="N23" s="43"/>
      <c r="O23" s="44"/>
      <c r="P23" s="62"/>
      <c r="Q23" s="67"/>
    </row>
    <row r="24" spans="1:17" ht="20.100000000000001" customHeight="1" x14ac:dyDescent="0.25">
      <c r="A24" s="72" t="s">
        <v>8</v>
      </c>
      <c r="B24" s="45"/>
      <c r="C24" s="46"/>
      <c r="D24" s="45"/>
      <c r="E24" s="46"/>
      <c r="F24" s="39"/>
      <c r="G24" s="40"/>
      <c r="H24" s="47"/>
      <c r="I24" s="40"/>
      <c r="J24" s="39"/>
      <c r="K24" s="40"/>
      <c r="L24" s="48"/>
      <c r="M24" s="49"/>
      <c r="N24" s="43"/>
      <c r="O24" s="44"/>
      <c r="P24" s="62"/>
      <c r="Q24" s="67"/>
    </row>
    <row r="25" spans="1:17" ht="20.100000000000001" customHeight="1" x14ac:dyDescent="0.25">
      <c r="A25" s="72" t="s">
        <v>9</v>
      </c>
      <c r="B25" s="45"/>
      <c r="C25" s="46"/>
      <c r="D25" s="45"/>
      <c r="E25" s="46"/>
      <c r="F25" s="39"/>
      <c r="G25" s="40"/>
      <c r="H25" s="47"/>
      <c r="I25" s="40"/>
      <c r="J25" s="39"/>
      <c r="K25" s="40"/>
      <c r="L25" s="48"/>
      <c r="M25" s="49"/>
      <c r="N25" s="43"/>
      <c r="O25" s="44"/>
      <c r="P25" s="62"/>
      <c r="Q25" s="67"/>
    </row>
    <row r="26" spans="1:17" ht="20.100000000000001" customHeight="1" x14ac:dyDescent="0.25">
      <c r="A26" s="72" t="s">
        <v>25</v>
      </c>
      <c r="B26" s="45"/>
      <c r="C26" s="46"/>
      <c r="D26" s="45"/>
      <c r="E26" s="46"/>
      <c r="F26" s="39"/>
      <c r="G26" s="40"/>
      <c r="H26" s="47"/>
      <c r="I26" s="40"/>
      <c r="J26" s="39"/>
      <c r="K26" s="40"/>
      <c r="L26" s="48"/>
      <c r="M26" s="49"/>
      <c r="N26" s="43"/>
      <c r="O26" s="44"/>
      <c r="P26" s="62"/>
      <c r="Q26" s="67"/>
    </row>
    <row r="27" spans="1:17" ht="20.100000000000001" customHeight="1" x14ac:dyDescent="0.25">
      <c r="A27" s="72" t="s">
        <v>26</v>
      </c>
      <c r="B27" s="45"/>
      <c r="C27" s="46"/>
      <c r="D27" s="45"/>
      <c r="E27" s="46"/>
      <c r="F27" s="39"/>
      <c r="G27" s="40"/>
      <c r="H27" s="47"/>
      <c r="I27" s="40"/>
      <c r="J27" s="39"/>
      <c r="K27" s="40"/>
      <c r="L27" s="48"/>
      <c r="M27" s="49"/>
      <c r="N27" s="43"/>
      <c r="O27" s="44"/>
      <c r="P27" s="62"/>
      <c r="Q27" s="67"/>
    </row>
    <row r="28" spans="1:17" ht="20.100000000000001" customHeight="1" x14ac:dyDescent="0.25">
      <c r="A28" s="72" t="s">
        <v>27</v>
      </c>
      <c r="B28" s="45"/>
      <c r="C28" s="46"/>
      <c r="D28" s="45"/>
      <c r="E28" s="46"/>
      <c r="F28" s="39"/>
      <c r="G28" s="40"/>
      <c r="H28" s="47"/>
      <c r="I28" s="40"/>
      <c r="J28" s="39"/>
      <c r="K28" s="40"/>
      <c r="L28" s="48"/>
      <c r="M28" s="49"/>
      <c r="N28" s="43"/>
      <c r="O28" s="44"/>
      <c r="P28" s="62"/>
      <c r="Q28" s="67"/>
    </row>
    <row r="29" spans="1:17" ht="20.100000000000001" customHeight="1" x14ac:dyDescent="0.25">
      <c r="A29" s="72" t="s">
        <v>28</v>
      </c>
      <c r="B29" s="45"/>
      <c r="C29" s="46"/>
      <c r="D29" s="45"/>
      <c r="E29" s="46"/>
      <c r="F29" s="39"/>
      <c r="G29" s="40"/>
      <c r="H29" s="47"/>
      <c r="I29" s="40"/>
      <c r="J29" s="39"/>
      <c r="K29" s="40"/>
      <c r="L29" s="48"/>
      <c r="M29" s="49"/>
      <c r="N29" s="43"/>
      <c r="O29" s="44"/>
      <c r="P29" s="62"/>
      <c r="Q29" s="67"/>
    </row>
    <row r="30" spans="1:17" ht="20.100000000000001" customHeight="1" x14ac:dyDescent="0.25">
      <c r="A30" s="72" t="s">
        <v>57</v>
      </c>
      <c r="B30" s="45"/>
      <c r="C30" s="46"/>
      <c r="D30" s="45"/>
      <c r="E30" s="46"/>
      <c r="F30" s="39"/>
      <c r="G30" s="40"/>
      <c r="H30" s="47"/>
      <c r="I30" s="40"/>
      <c r="J30" s="39"/>
      <c r="K30" s="40"/>
      <c r="L30" s="41"/>
      <c r="M30" s="42"/>
      <c r="N30" s="51"/>
      <c r="O30" s="52"/>
      <c r="P30" s="62"/>
      <c r="Q30" s="67"/>
    </row>
    <row r="31" spans="1:17" ht="20.100000000000001" customHeight="1" x14ac:dyDescent="0.25">
      <c r="A31" s="72" t="s">
        <v>58</v>
      </c>
      <c r="B31" s="45"/>
      <c r="C31" s="46"/>
      <c r="D31" s="45"/>
      <c r="E31" s="46"/>
      <c r="F31" s="39"/>
      <c r="G31" s="40"/>
      <c r="H31" s="47"/>
      <c r="I31" s="40"/>
      <c r="J31" s="39"/>
      <c r="K31" s="40"/>
      <c r="L31" s="41"/>
      <c r="M31" s="42"/>
      <c r="N31" s="51"/>
      <c r="O31" s="52"/>
      <c r="P31" s="62"/>
      <c r="Q31" s="67"/>
    </row>
    <row r="32" spans="1:17" ht="20.100000000000001" customHeight="1" x14ac:dyDescent="0.25">
      <c r="A32" s="72" t="s">
        <v>59</v>
      </c>
      <c r="B32" s="45"/>
      <c r="C32" s="46"/>
      <c r="D32" s="45"/>
      <c r="E32" s="46"/>
      <c r="F32" s="39"/>
      <c r="G32" s="40"/>
      <c r="H32" s="47"/>
      <c r="I32" s="40"/>
      <c r="J32" s="39"/>
      <c r="K32" s="40"/>
      <c r="L32" s="41"/>
      <c r="M32" s="42"/>
      <c r="N32" s="51"/>
      <c r="O32" s="52"/>
      <c r="P32" s="62"/>
      <c r="Q32" s="67"/>
    </row>
    <row r="33" spans="1:20" ht="20.100000000000001" customHeight="1" x14ac:dyDescent="0.25">
      <c r="A33" s="72" t="s">
        <v>60</v>
      </c>
      <c r="B33" s="45"/>
      <c r="C33" s="46"/>
      <c r="D33" s="45"/>
      <c r="E33" s="46"/>
      <c r="F33" s="39"/>
      <c r="G33" s="40"/>
      <c r="H33" s="47"/>
      <c r="I33" s="40"/>
      <c r="J33" s="39"/>
      <c r="K33" s="40"/>
      <c r="L33" s="41"/>
      <c r="M33" s="42"/>
      <c r="N33" s="51"/>
      <c r="O33" s="52"/>
      <c r="P33" s="62"/>
      <c r="Q33" s="67"/>
    </row>
    <row r="34" spans="1:20" ht="20.100000000000001" customHeight="1" thickBot="1" x14ac:dyDescent="0.3">
      <c r="A34" s="72" t="s">
        <v>61</v>
      </c>
      <c r="B34" s="50"/>
      <c r="C34" s="46"/>
      <c r="D34" s="45"/>
      <c r="E34" s="46"/>
      <c r="F34" s="39"/>
      <c r="G34" s="40"/>
      <c r="H34" s="47"/>
      <c r="I34" s="40"/>
      <c r="J34" s="39"/>
      <c r="K34" s="40"/>
      <c r="L34" s="41"/>
      <c r="M34" s="42"/>
      <c r="N34" s="51"/>
      <c r="O34" s="52"/>
      <c r="P34" s="62"/>
      <c r="Q34" s="67"/>
    </row>
    <row r="35" spans="1:20" ht="20.100000000000001" customHeight="1" thickBot="1" x14ac:dyDescent="0.3">
      <c r="A35" s="121" t="s">
        <v>32</v>
      </c>
      <c r="B35" s="73">
        <f t="shared" ref="B35:G35" si="18">SUM(B6:B34)</f>
        <v>15000</v>
      </c>
      <c r="C35" s="74">
        <f t="shared" si="18"/>
        <v>0</v>
      </c>
      <c r="D35" s="73" t="e">
        <f t="shared" si="18"/>
        <v>#VALUE!</v>
      </c>
      <c r="E35" s="74">
        <f t="shared" si="18"/>
        <v>0</v>
      </c>
      <c r="F35" s="75">
        <f t="shared" si="18"/>
        <v>0</v>
      </c>
      <c r="G35" s="76">
        <f t="shared" si="18"/>
        <v>0</v>
      </c>
      <c r="H35" s="77"/>
      <c r="I35" s="78"/>
      <c r="J35" s="75">
        <f t="shared" ref="J35:O35" si="19">SUM(J6:J34)</f>
        <v>0</v>
      </c>
      <c r="K35" s="76">
        <f t="shared" si="19"/>
        <v>0</v>
      </c>
      <c r="L35" s="113">
        <f t="shared" si="19"/>
        <v>0</v>
      </c>
      <c r="M35" s="79">
        <f t="shared" si="19"/>
        <v>0</v>
      </c>
      <c r="N35" s="80">
        <f t="shared" si="19"/>
        <v>0</v>
      </c>
      <c r="O35" s="81">
        <f t="shared" si="19"/>
        <v>0</v>
      </c>
      <c r="P35" s="53"/>
      <c r="Q35" s="67"/>
    </row>
    <row r="36" spans="1:20" ht="20.100000000000001" customHeight="1" thickBot="1" x14ac:dyDescent="0.3">
      <c r="A36" s="64"/>
      <c r="B36" s="54"/>
      <c r="C36" s="54"/>
      <c r="D36" s="54"/>
      <c r="E36" s="65"/>
      <c r="F36" s="65"/>
      <c r="G36" s="70"/>
      <c r="H36" s="70"/>
      <c r="I36" s="65"/>
      <c r="J36" s="65"/>
      <c r="K36" s="66"/>
      <c r="L36" s="66"/>
      <c r="M36" s="66"/>
      <c r="N36" s="66"/>
      <c r="O36" s="53"/>
      <c r="P36" s="67"/>
    </row>
    <row r="37" spans="1:20" ht="20.100000000000001" customHeight="1" thickBot="1" x14ac:dyDescent="0.3">
      <c r="A37" s="95" t="s">
        <v>33</v>
      </c>
      <c r="B37" s="82"/>
      <c r="C37" s="82"/>
      <c r="E37" s="200" t="s">
        <v>10</v>
      </c>
      <c r="F37" s="201"/>
      <c r="G37" s="182" t="s">
        <v>36</v>
      </c>
      <c r="H37" s="183"/>
      <c r="I37" s="184"/>
      <c r="K37" s="94" t="s">
        <v>38</v>
      </c>
      <c r="L37" s="83"/>
      <c r="M37" s="83"/>
      <c r="N37" s="83"/>
      <c r="O37" s="83"/>
      <c r="Q37" s="1" t="b">
        <f>S37=T37</f>
        <v>1</v>
      </c>
      <c r="S37" s="1" t="b">
        <f>B41&lt;0</f>
        <v>0</v>
      </c>
      <c r="T37" s="1" t="b">
        <f>C41&lt;0</f>
        <v>0</v>
      </c>
    </row>
    <row r="38" spans="1:20" ht="18.75" customHeight="1" thickBot="1" x14ac:dyDescent="0.3">
      <c r="A38" s="85" t="s">
        <v>32</v>
      </c>
      <c r="B38" s="85" t="s">
        <v>6</v>
      </c>
      <c r="C38" s="86" t="s">
        <v>7</v>
      </c>
      <c r="E38" s="202"/>
      <c r="F38" s="203"/>
      <c r="G38" s="185"/>
      <c r="H38" s="186"/>
      <c r="I38" s="187"/>
      <c r="K38" s="179" t="s">
        <v>41</v>
      </c>
      <c r="L38" s="179"/>
      <c r="M38" s="179"/>
      <c r="N38" s="179"/>
      <c r="O38" s="97">
        <f>IF(Q37=TRUE, 1, 0)</f>
        <v>1</v>
      </c>
    </row>
    <row r="39" spans="1:20" ht="18.75" customHeight="1" x14ac:dyDescent="0.25">
      <c r="A39" s="116" t="s">
        <v>35</v>
      </c>
      <c r="B39" s="87">
        <f>F35+J35</f>
        <v>0</v>
      </c>
      <c r="C39" s="88">
        <f>G35+K35</f>
        <v>0</v>
      </c>
      <c r="E39" s="136" t="s">
        <v>11</v>
      </c>
      <c r="F39" s="137"/>
      <c r="G39" s="191"/>
      <c r="H39" s="192"/>
      <c r="I39" s="193"/>
      <c r="K39" s="180"/>
      <c r="L39" s="180"/>
      <c r="M39" s="180"/>
      <c r="N39" s="180"/>
      <c r="O39" s="99"/>
      <c r="Q39" s="1" t="e">
        <f>S39=T39</f>
        <v>#DIV/0!</v>
      </c>
      <c r="S39" s="1" t="e">
        <f>G42&lt;0</f>
        <v>#DIV/0!</v>
      </c>
      <c r="T39" s="1" t="b">
        <f>C41&lt;0</f>
        <v>0</v>
      </c>
    </row>
    <row r="40" spans="1:20" ht="18.75" customHeight="1" thickBot="1" x14ac:dyDescent="0.3">
      <c r="A40" s="91" t="s">
        <v>34</v>
      </c>
      <c r="B40" s="91">
        <f>L35+N35</f>
        <v>0</v>
      </c>
      <c r="C40" s="92">
        <f>M35+O35</f>
        <v>0</v>
      </c>
      <c r="E40" s="138" t="s">
        <v>12</v>
      </c>
      <c r="F40" s="139"/>
      <c r="G40" s="194"/>
      <c r="H40" s="195"/>
      <c r="I40" s="196"/>
      <c r="K40" s="181" t="s">
        <v>39</v>
      </c>
      <c r="L40" s="181"/>
      <c r="M40" s="181"/>
      <c r="N40" s="181"/>
      <c r="O40" s="98" t="e">
        <f>IF(Q39=TRUE, 1, 0)</f>
        <v>#DIV/0!</v>
      </c>
    </row>
    <row r="41" spans="1:20" ht="18.75" customHeight="1" thickBot="1" x14ac:dyDescent="0.35">
      <c r="A41" s="117" t="s">
        <v>16</v>
      </c>
      <c r="B41" s="89">
        <f>B39-B40</f>
        <v>0</v>
      </c>
      <c r="C41" s="90">
        <f>C39-C40</f>
        <v>0</v>
      </c>
      <c r="E41" s="204" t="s">
        <v>13</v>
      </c>
      <c r="F41" s="205"/>
      <c r="G41" s="197"/>
      <c r="H41" s="198"/>
      <c r="I41" s="199"/>
      <c r="K41" s="180"/>
      <c r="L41" s="180"/>
      <c r="M41" s="180"/>
      <c r="N41" s="180"/>
      <c r="O41" s="99"/>
      <c r="Q41" s="1" t="e">
        <f>AND(G42&gt;=-0.02, G42&lt;=0.02)</f>
        <v>#DIV/0!</v>
      </c>
    </row>
    <row r="42" spans="1:20" ht="16.5" customHeight="1" thickBot="1" x14ac:dyDescent="0.3">
      <c r="E42" s="152" t="s">
        <v>14</v>
      </c>
      <c r="F42" s="153"/>
      <c r="G42" s="188" t="e">
        <f>AVERAGE(G39:I41)</f>
        <v>#DIV/0!</v>
      </c>
      <c r="H42" s="189"/>
      <c r="I42" s="190"/>
      <c r="K42" s="177" t="s">
        <v>40</v>
      </c>
      <c r="L42" s="177"/>
      <c r="M42" s="177"/>
      <c r="N42" s="177"/>
      <c r="O42" s="93" t="e">
        <f>IF(Q41=TRUE, 1, 0)</f>
        <v>#DIV/0!</v>
      </c>
    </row>
    <row r="43" spans="1:20" ht="13.65" customHeight="1" x14ac:dyDescent="0.25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177"/>
      <c r="L43" s="177"/>
      <c r="M43" s="177"/>
      <c r="N43" s="177"/>
      <c r="O43" s="96"/>
    </row>
    <row r="44" spans="1:20" ht="13.65" customHeight="1" x14ac:dyDescent="0.25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6"/>
      <c r="L44" s="56"/>
      <c r="M44" s="57"/>
      <c r="N44" s="57"/>
      <c r="O44" s="7"/>
      <c r="P44" s="7"/>
    </row>
    <row r="45" spans="1:20" ht="13.5" customHeight="1" thickBot="1" x14ac:dyDescent="0.3">
      <c r="A45" s="3" t="s">
        <v>15</v>
      </c>
      <c r="B45" s="3"/>
      <c r="C45" s="3"/>
      <c r="D45" s="3"/>
      <c r="E45" s="3"/>
      <c r="F45" s="3"/>
      <c r="G45" s="3"/>
      <c r="H45" s="3"/>
      <c r="I45" s="3"/>
      <c r="J45" s="3"/>
      <c r="K45" s="4"/>
      <c r="L45" s="4"/>
      <c r="M45" s="3"/>
      <c r="N45" s="3"/>
    </row>
    <row r="46" spans="1:20" ht="20.100000000000001" customHeight="1" x14ac:dyDescent="0.25">
      <c r="A46" s="140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2"/>
      <c r="P46" s="68"/>
    </row>
    <row r="47" spans="1:20" ht="20.100000000000001" customHeight="1" x14ac:dyDescent="0.25">
      <c r="A47" s="143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5"/>
      <c r="P47" s="68"/>
    </row>
    <row r="48" spans="1:20" ht="20.100000000000001" customHeight="1" thickBot="1" x14ac:dyDescent="0.3">
      <c r="A48" s="146"/>
      <c r="B48" s="147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8"/>
    </row>
    <row r="49" spans="1:16" ht="20.100000000000001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6" ht="13.8" thickBo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6" ht="20.100000000000001" customHeight="1" thickBot="1" x14ac:dyDescent="0.3">
      <c r="A51" s="149" t="s">
        <v>17</v>
      </c>
      <c r="B51" s="150"/>
      <c r="C51" s="150"/>
      <c r="D51" s="150"/>
      <c r="E51" s="151"/>
      <c r="F51" s="54"/>
      <c r="G51" s="54"/>
      <c r="H51" s="54"/>
      <c r="I51" s="54"/>
      <c r="J51" s="54"/>
      <c r="K51" s="54"/>
      <c r="L51" s="54"/>
      <c r="M51" s="54"/>
      <c r="N51" s="54"/>
      <c r="O51" s="53"/>
      <c r="P51" s="55"/>
    </row>
    <row r="52" spans="1:16" ht="19.2" customHeight="1" thickBot="1" x14ac:dyDescent="0.3">
      <c r="A52" s="5" t="s">
        <v>5</v>
      </c>
      <c r="B52" s="120"/>
      <c r="C52" s="130" t="s">
        <v>21</v>
      </c>
      <c r="D52" s="132"/>
      <c r="E52" s="132"/>
      <c r="F52" s="131"/>
      <c r="G52" s="130" t="s">
        <v>18</v>
      </c>
      <c r="H52" s="131"/>
      <c r="I52" s="132" t="s">
        <v>19</v>
      </c>
      <c r="J52" s="132"/>
      <c r="K52" s="133" t="s">
        <v>3</v>
      </c>
      <c r="L52" s="133"/>
      <c r="M52" s="126" t="s">
        <v>4</v>
      </c>
      <c r="N52" s="127"/>
      <c r="O52" s="59" t="s">
        <v>20</v>
      </c>
    </row>
    <row r="53" spans="1:16" ht="18.75" customHeight="1" thickBot="1" x14ac:dyDescent="0.3">
      <c r="A53" s="60" t="s">
        <v>22</v>
      </c>
      <c r="B53" s="119"/>
      <c r="C53" s="165"/>
      <c r="D53" s="174"/>
      <c r="E53" s="174"/>
      <c r="F53" s="166"/>
      <c r="G53" s="165"/>
      <c r="H53" s="166"/>
      <c r="I53" s="167"/>
      <c r="J53" s="168"/>
      <c r="K53" s="124"/>
      <c r="L53" s="125"/>
      <c r="M53" s="128"/>
      <c r="N53" s="129"/>
      <c r="O53" s="58">
        <f t="shared" ref="O53:O61" si="20">K53-M53</f>
        <v>0</v>
      </c>
    </row>
    <row r="54" spans="1:16" ht="18.75" customHeight="1" thickBot="1" x14ac:dyDescent="0.3">
      <c r="A54" s="61" t="s">
        <v>22</v>
      </c>
      <c r="B54" s="118"/>
      <c r="C54" s="134"/>
      <c r="D54" s="171"/>
      <c r="E54" s="171"/>
      <c r="F54" s="135"/>
      <c r="G54" s="134"/>
      <c r="H54" s="135"/>
      <c r="I54" s="122"/>
      <c r="J54" s="123"/>
      <c r="K54" s="124"/>
      <c r="L54" s="125"/>
      <c r="M54" s="128"/>
      <c r="N54" s="129"/>
      <c r="O54" s="58">
        <f t="shared" si="20"/>
        <v>0</v>
      </c>
    </row>
    <row r="55" spans="1:16" ht="19.2" customHeight="1" thickBot="1" x14ac:dyDescent="0.3">
      <c r="A55" s="61" t="s">
        <v>22</v>
      </c>
      <c r="B55" s="114"/>
      <c r="C55" s="134"/>
      <c r="D55" s="171"/>
      <c r="E55" s="171"/>
      <c r="F55" s="135"/>
      <c r="G55" s="134"/>
      <c r="H55" s="135"/>
      <c r="I55" s="134"/>
      <c r="J55" s="164"/>
      <c r="K55" s="169"/>
      <c r="L55" s="170"/>
      <c r="M55" s="175"/>
      <c r="N55" s="176"/>
      <c r="O55" s="58">
        <f t="shared" si="20"/>
        <v>0</v>
      </c>
    </row>
    <row r="56" spans="1:16" ht="19.5" customHeight="1" thickBot="1" x14ac:dyDescent="0.3">
      <c r="A56" s="60" t="s">
        <v>22</v>
      </c>
      <c r="B56" s="115"/>
      <c r="C56" s="172"/>
      <c r="D56" s="206"/>
      <c r="E56" s="206"/>
      <c r="F56" s="173"/>
      <c r="G56" s="172"/>
      <c r="H56" s="173"/>
      <c r="I56" s="172"/>
      <c r="J56" s="173"/>
      <c r="K56" s="169"/>
      <c r="L56" s="170"/>
      <c r="M56" s="175"/>
      <c r="N56" s="176"/>
      <c r="O56" s="58">
        <f t="shared" si="20"/>
        <v>0</v>
      </c>
    </row>
    <row r="57" spans="1:16" ht="19.5" customHeight="1" thickBot="1" x14ac:dyDescent="0.3">
      <c r="A57" s="61" t="s">
        <v>22</v>
      </c>
      <c r="B57" s="114"/>
      <c r="C57" s="134"/>
      <c r="D57" s="171"/>
      <c r="E57" s="171"/>
      <c r="F57" s="135"/>
      <c r="G57" s="134"/>
      <c r="H57" s="135"/>
      <c r="I57" s="134"/>
      <c r="J57" s="135"/>
      <c r="K57" s="169"/>
      <c r="L57" s="170"/>
      <c r="M57" s="175"/>
      <c r="N57" s="176"/>
      <c r="O57" s="58">
        <f t="shared" si="20"/>
        <v>0</v>
      </c>
    </row>
    <row r="58" spans="1:16" ht="19.5" customHeight="1" thickBot="1" x14ac:dyDescent="0.3">
      <c r="A58" s="61" t="s">
        <v>22</v>
      </c>
      <c r="B58" s="114"/>
      <c r="C58" s="134"/>
      <c r="D58" s="171"/>
      <c r="E58" s="171"/>
      <c r="F58" s="135"/>
      <c r="G58" s="134"/>
      <c r="H58" s="135"/>
      <c r="I58" s="134"/>
      <c r="J58" s="135"/>
      <c r="K58" s="169"/>
      <c r="L58" s="170"/>
      <c r="M58" s="175"/>
      <c r="N58" s="176"/>
      <c r="O58" s="58">
        <f t="shared" si="20"/>
        <v>0</v>
      </c>
    </row>
    <row r="59" spans="1:16" ht="19.5" customHeight="1" thickBot="1" x14ac:dyDescent="0.3">
      <c r="A59" s="60" t="s">
        <v>22</v>
      </c>
      <c r="B59" s="115"/>
      <c r="C59" s="172"/>
      <c r="D59" s="206"/>
      <c r="E59" s="206"/>
      <c r="F59" s="173"/>
      <c r="G59" s="172"/>
      <c r="H59" s="173"/>
      <c r="I59" s="172"/>
      <c r="J59" s="173"/>
      <c r="K59" s="169"/>
      <c r="L59" s="170"/>
      <c r="M59" s="175"/>
      <c r="N59" s="176"/>
      <c r="O59" s="58">
        <f t="shared" si="20"/>
        <v>0</v>
      </c>
    </row>
    <row r="60" spans="1:16" ht="19.5" customHeight="1" thickBot="1" x14ac:dyDescent="0.3">
      <c r="A60" s="61" t="s">
        <v>22</v>
      </c>
      <c r="B60" s="114"/>
      <c r="C60" s="134"/>
      <c r="D60" s="171"/>
      <c r="E60" s="171"/>
      <c r="F60" s="135"/>
      <c r="G60" s="134"/>
      <c r="H60" s="135"/>
      <c r="I60" s="134"/>
      <c r="J60" s="135"/>
      <c r="K60" s="169"/>
      <c r="L60" s="170"/>
      <c r="M60" s="175"/>
      <c r="N60" s="176"/>
      <c r="O60" s="58">
        <f t="shared" si="20"/>
        <v>0</v>
      </c>
    </row>
    <row r="61" spans="1:16" ht="18.75" customHeight="1" x14ac:dyDescent="0.25">
      <c r="A61" s="61" t="s">
        <v>22</v>
      </c>
      <c r="B61" s="114"/>
      <c r="C61" s="134"/>
      <c r="D61" s="171"/>
      <c r="E61" s="171"/>
      <c r="F61" s="135"/>
      <c r="G61" s="134"/>
      <c r="H61" s="135"/>
      <c r="I61" s="134"/>
      <c r="J61" s="135"/>
      <c r="K61" s="169"/>
      <c r="L61" s="170"/>
      <c r="M61" s="175"/>
      <c r="N61" s="176"/>
      <c r="O61" s="58">
        <f t="shared" si="20"/>
        <v>0</v>
      </c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14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1:14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1:14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1:14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1:14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1:14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1:14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1:14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1:14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1:14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1:14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1:14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1:14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1:14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1:14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14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1:14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1:14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14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spans="1:14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spans="1:14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spans="1:14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spans="1:14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14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spans="1:14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spans="1:14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spans="1:14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spans="1:14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spans="1:14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14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spans="1:14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spans="1:14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spans="1:14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spans="1:14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spans="1:14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spans="1:14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spans="1:14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spans="1:14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spans="1:14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spans="1:14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14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14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14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14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14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spans="1:14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spans="1:14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spans="1:14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spans="1:14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spans="1:14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spans="1:14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spans="1:14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spans="1:14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4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4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4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spans="1:14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spans="1:14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spans="1:14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spans="1:14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spans="1:14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spans="1:14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spans="1:14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spans="1:14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spans="1:14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spans="1:14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spans="1:14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spans="1:14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spans="1:14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spans="1:14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spans="1:14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spans="1:14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spans="1:14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spans="1:14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spans="1:14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spans="1:14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spans="1:14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spans="1:14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spans="1:14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spans="1:14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spans="1:14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spans="1:14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spans="1:14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spans="1:14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spans="1:14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spans="1:14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spans="1:14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spans="1:14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spans="1:14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spans="1:14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spans="1:14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spans="1:14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spans="1:14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spans="1:14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spans="1:14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spans="1:14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spans="1:14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spans="1:14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spans="1:14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spans="1:14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 x14ac:dyDescent="0.25">
      <c r="K602" s="2"/>
      <c r="L602" s="2"/>
      <c r="M602" s="2"/>
      <c r="N602" s="2"/>
    </row>
    <row r="603" spans="1:14" x14ac:dyDescent="0.25">
      <c r="K603" s="2"/>
      <c r="L603" s="2"/>
      <c r="M603" s="2"/>
      <c r="N603" s="2"/>
    </row>
    <row r="604" spans="1:14" x14ac:dyDescent="0.25">
      <c r="K604" s="2"/>
      <c r="L604" s="2"/>
      <c r="M604" s="2"/>
      <c r="N604" s="2"/>
    </row>
    <row r="605" spans="1:14" x14ac:dyDescent="0.25">
      <c r="K605" s="2"/>
      <c r="L605" s="2"/>
      <c r="M605" s="2"/>
      <c r="N605" s="2"/>
    </row>
    <row r="606" spans="1:14" x14ac:dyDescent="0.25">
      <c r="K606" s="2"/>
      <c r="L606" s="2"/>
      <c r="M606" s="2"/>
      <c r="N606" s="2"/>
    </row>
    <row r="607" spans="1:14" x14ac:dyDescent="0.25">
      <c r="K607" s="2"/>
      <c r="L607" s="2"/>
      <c r="M607" s="2"/>
      <c r="N607" s="2"/>
    </row>
    <row r="608" spans="1:14" x14ac:dyDescent="0.25">
      <c r="K608" s="2"/>
      <c r="L608" s="2"/>
      <c r="M608" s="2"/>
      <c r="N608" s="2"/>
    </row>
    <row r="609" spans="11:14" x14ac:dyDescent="0.25">
      <c r="K609" s="2"/>
      <c r="L609" s="2"/>
      <c r="M609" s="2"/>
      <c r="N609" s="2"/>
    </row>
    <row r="610" spans="11:14" x14ac:dyDescent="0.25">
      <c r="K610" s="2"/>
      <c r="L610" s="2"/>
      <c r="M610" s="2"/>
      <c r="N610" s="2"/>
    </row>
    <row r="611" spans="11:14" x14ac:dyDescent="0.25">
      <c r="K611" s="2"/>
      <c r="L611" s="2"/>
      <c r="M611" s="2"/>
      <c r="N611" s="2"/>
    </row>
  </sheetData>
  <mergeCells count="73">
    <mergeCell ref="M60:N60"/>
    <mergeCell ref="C61:F61"/>
    <mergeCell ref="G61:H61"/>
    <mergeCell ref="I61:J61"/>
    <mergeCell ref="K61:L61"/>
    <mergeCell ref="M61:N61"/>
    <mergeCell ref="C60:F60"/>
    <mergeCell ref="G60:H60"/>
    <mergeCell ref="I60:J60"/>
    <mergeCell ref="K60:L60"/>
    <mergeCell ref="M58:N58"/>
    <mergeCell ref="C59:F59"/>
    <mergeCell ref="G59:H59"/>
    <mergeCell ref="I59:J59"/>
    <mergeCell ref="K59:L59"/>
    <mergeCell ref="M59:N59"/>
    <mergeCell ref="C58:F58"/>
    <mergeCell ref="G58:H58"/>
    <mergeCell ref="I58:J58"/>
    <mergeCell ref="K58:L58"/>
    <mergeCell ref="M56:N56"/>
    <mergeCell ref="C57:F57"/>
    <mergeCell ref="G57:H57"/>
    <mergeCell ref="I57:J57"/>
    <mergeCell ref="K57:L57"/>
    <mergeCell ref="M57:N57"/>
    <mergeCell ref="C56:F56"/>
    <mergeCell ref="G56:H56"/>
    <mergeCell ref="I56:J56"/>
    <mergeCell ref="K56:L56"/>
    <mergeCell ref="M55:N55"/>
    <mergeCell ref="K42:N43"/>
    <mergeCell ref="A2:O2"/>
    <mergeCell ref="K38:N39"/>
    <mergeCell ref="K40:N41"/>
    <mergeCell ref="G37:I38"/>
    <mergeCell ref="G42:I42"/>
    <mergeCell ref="G39:I39"/>
    <mergeCell ref="G40:I40"/>
    <mergeCell ref="G41:I41"/>
    <mergeCell ref="E37:F38"/>
    <mergeCell ref="E41:F41"/>
    <mergeCell ref="C55:F55"/>
    <mergeCell ref="C52:F52"/>
    <mergeCell ref="C53:F53"/>
    <mergeCell ref="C54:F54"/>
    <mergeCell ref="G55:H55"/>
    <mergeCell ref="I55:J55"/>
    <mergeCell ref="K53:L53"/>
    <mergeCell ref="G53:H53"/>
    <mergeCell ref="I53:J53"/>
    <mergeCell ref="K55:L55"/>
    <mergeCell ref="H4:I4"/>
    <mergeCell ref="B4:C4"/>
    <mergeCell ref="N4:O4"/>
    <mergeCell ref="J4:K4"/>
    <mergeCell ref="F4:G4"/>
    <mergeCell ref="D4:E4"/>
    <mergeCell ref="L4:M4"/>
    <mergeCell ref="I54:J54"/>
    <mergeCell ref="K54:L54"/>
    <mergeCell ref="M52:N52"/>
    <mergeCell ref="M53:N53"/>
    <mergeCell ref="M54:N54"/>
    <mergeCell ref="G52:H52"/>
    <mergeCell ref="I52:J52"/>
    <mergeCell ref="K52:L52"/>
    <mergeCell ref="G54:H54"/>
    <mergeCell ref="E39:F39"/>
    <mergeCell ref="E40:F40"/>
    <mergeCell ref="A46:O48"/>
    <mergeCell ref="A51:E51"/>
    <mergeCell ref="E42:F42"/>
  </mergeCells>
  <phoneticPr fontId="19" type="noConversion"/>
  <conditionalFormatting sqref="O37">
    <cfRule type="expression" priority="11">
      <formula>$Q$37:$Q$41=TRUE</formula>
    </cfRule>
  </conditionalFormatting>
  <conditionalFormatting sqref="O38 O40 O4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Q37:Q41">
    <cfRule type="expression" priority="6">
      <formula>TRUE</formula>
    </cfRule>
  </conditionalFormatting>
  <printOptions horizontalCentered="1"/>
  <pageMargins left="0.25" right="0.23" top="0.25" bottom="0.25" header="0" footer="0"/>
  <pageSetup scale="7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O37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Q37:Q41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BE7C081-DA8E-4A58-AEA5-328471939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2024-07-21T14:01:47Z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