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5091 - Montgomery, AL/2 PROJECT DOCUMENTS/"/>
    </mc:Choice>
  </mc:AlternateContent>
  <xr:revisionPtr revIDLastSave="16" documentId="13_ncr:1_{1FC2F945-57B0-437C-842E-A47378DB8D59}" xr6:coauthVersionLast="47" xr6:coauthVersionMax="47" xr10:uidLastSave="{B095561A-D6B8-44CF-9E67-58309123093C}"/>
  <bookViews>
    <workbookView xWindow="-19310" yWindow="519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<sst xmlns="http://schemas.openxmlformats.org/spreadsheetml/2006/main" count="81" uniqueCount="50">
  <si>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</si>
  <si>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</si>
  <si>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</si>
  <si>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</si>
  <si>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</si>
  <si>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</si>
  <si>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</si>
  <si>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</si>
  <si>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</si>
  <si>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</si>
  <si>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</si>
  <si>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</si>
  <si>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</si>
  <si>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</si>
  <si>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</si>
  <si>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</si>
  <si>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</si>
  <si>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</si>
  <si>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</si>
  <si>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</si>
  <si>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</si>
  <si>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</si>
  <si>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</si>
  <si>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</si>
  <si>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</si>
  <si>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</si>
  <si>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</si>
  <si>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</si>
  <si>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</si>
  <si>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</si>
  <si>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</si>
  <si>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</si>
  <si>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</si>
  <si>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</si>
  <si>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</si>
  <si>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</si>
  <si>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</si>
  <si>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</si>
  <si>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</si>
  <si>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</si>
  <si>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</si>
  <si>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</si>
  <si>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</si>
  <si>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</si>
  <si>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</si>
  <si>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</si>
  <si>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</si>
  <si>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</si>
  <si>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SERVING, DT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</si>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</sst>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O11" sqref="O1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8450</v>
      </c>
      <c r="F6" s="24">
        <f t="shared" si="0"/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48</v>
      </c>
      <c r="C7" s="35">
        <v>5600</v>
      </c>
      <c r="D7" s="36"/>
      <c r="E7" s="35">
        <f t="shared" si="0"/>
        <v>4025</v>
      </c>
      <c r="F7" s="36">
        <f t="shared" si="0"/>
        <v>0</v>
      </c>
      <c r="G7" s="37">
        <v>1575</v>
      </c>
      <c r="H7" s="38"/>
      <c r="I7" s="39">
        <f t="shared" ref="I7:J7" si="1">G7/C7</f>
        <v>0.28125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49</v>
      </c>
      <c r="C8" s="35">
        <v>6400</v>
      </c>
      <c r="D8" s="36"/>
      <c r="E8" s="35">
        <f t="shared" ref="E8" si="2">C8-G8</f>
        <v>4375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0.31640625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/>
      <c r="O9" s="45"/>
      <c r="P9" s="46"/>
      <c r="Q9" s="61"/>
      <c r="R9" s="66"/>
    </row>
    <row r="10" spans="1:21" ht="20.149999999999999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49999999999999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49999999999999" customHeight="1" thickBot="1" x14ac:dyDescent="0.3">
      <c r="A12" s="189" t="s">
        <v>28</v>
      </c>
      <c r="B12" s="190"/>
      <c r="C12" s="74">
        <f>SUM(C6:C11)</f>
        <v>21500</v>
      </c>
      <c r="D12" s="75">
        <f>SUM(D6:D11)</f>
        <v>0</v>
      </c>
      <c r="E12" s="74">
        <f>SUM(E6:E11)</f>
        <v>16850</v>
      </c>
      <c r="F12" s="75">
        <f>SUM(F6:F11)</f>
        <v>0</v>
      </c>
      <c r="G12" s="76">
        <f>SUM(G6:G11)</f>
        <v>4650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3315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35">
      <c r="A16" s="140" t="s">
        <v>31</v>
      </c>
      <c r="B16" s="141"/>
      <c r="C16" s="88">
        <f>G12+K12</f>
        <v>4650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2" t="s">
        <v>30</v>
      </c>
      <c r="B17" s="143"/>
      <c r="C17" s="92">
        <f>M12+O12</f>
        <v>3615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4">
      <c r="A18" s="144" t="s">
        <v>18</v>
      </c>
      <c r="B18" s="145"/>
      <c r="C18" s="90">
        <f>C16-C17</f>
        <v>1035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3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49999999999999" customHeight="1" x14ac:dyDescent="0.25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49999999999999" customHeight="1" thickBot="1" x14ac:dyDescent="0.3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3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3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5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2023-05-24T16:35:13Z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14690000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