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2 National/Five Guys/Five Guys - (Savannah, GA) RTU Replacements/2 PROJECT DOCUMENTS/"/>
    </mc:Choice>
  </mc:AlternateContent>
  <xr:revisionPtr revIDLastSave="30" documentId="13_ncr:1_{79E45630-4C13-4192-A095-085A192A34CC}" xr6:coauthVersionLast="47" xr6:coauthVersionMax="47" xr10:uidLastSave="{416719EF-E067-4C88-A41C-53A3CBDBC847}"/>
  <bookViews>
    <workbookView xWindow="-19310" yWindow="-110" windowWidth="19420" windowHeight="10420" xr2:uid="{00000000-000D-0000-FFFF-FFFF00000000}"/>
  </bookViews>
  <sheets>
    <sheet name="SUMMARY (2)" sheetId="1" r:id="rId1"/>
  </sheets>
  <definedNames>
    <definedName name="_xlnm.Print_Area" localSheetId="0">'SUMMARY (2)'!$A$1:$P$26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8" i="1" l="1"/>
  <c r="F8" i="1"/>
  <c r="I8" i="1"/>
  <c r="J8" i="1"/>
  <c r="E9" i="1"/>
  <c r="F9" i="1"/>
  <c r="I9" i="1"/>
  <c r="J9" i="1"/>
  <c r="E10" i="1"/>
  <c r="F10" i="1"/>
  <c r="I10" i="1"/>
  <c r="J10" i="1"/>
  <c r="P34" i="1" l="1"/>
  <c r="P35" i="1"/>
  <c r="P36" i="1"/>
  <c r="P37" i="1"/>
  <c r="P38" i="1"/>
  <c r="P39" i="1"/>
  <c r="P13" i="1" l="1"/>
  <c r="O13" i="1"/>
  <c r="N13" i="1"/>
  <c r="M13" i="1"/>
  <c r="L13" i="1"/>
  <c r="K13" i="1"/>
  <c r="H13" i="1"/>
  <c r="G13" i="1"/>
  <c r="D13" i="1"/>
  <c r="C13" i="1"/>
  <c r="H20" i="1" l="1"/>
  <c r="P33" i="1"/>
  <c r="P32" i="1"/>
  <c r="P31" i="1"/>
  <c r="T17" i="1" l="1"/>
  <c r="R19" i="1"/>
  <c r="P20" i="1" s="1"/>
  <c r="D18" i="1" l="1"/>
  <c r="C18" i="1"/>
  <c r="D17" i="1"/>
  <c r="C17" i="1"/>
  <c r="C19" i="1" l="1"/>
  <c r="T15" i="1" s="1"/>
  <c r="D19" i="1"/>
  <c r="U17" i="1" s="1"/>
  <c r="R17" i="1" s="1"/>
  <c r="J7" i="1"/>
  <c r="J6" i="1"/>
  <c r="I7" i="1"/>
  <c r="I6" i="1"/>
  <c r="U15" i="1" l="1"/>
  <c r="R15" i="1" s="1"/>
  <c r="P16" i="1" s="1"/>
  <c r="P18" i="1"/>
  <c r="F7" i="1"/>
  <c r="E7" i="1"/>
  <c r="F6" i="1"/>
  <c r="E6" i="1"/>
  <c r="E13" i="1" l="1"/>
  <c r="F13" i="1"/>
</calcChain>
</file>

<file path=xl/sharedStrings.xml><?xml version="1.0" encoding="utf-8"?>
<sst xmlns="http://schemas.openxmlformats.org/spreadsheetml/2006/main" count="76" uniqueCount="47">
  <si>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</si>
  <si>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</si>
  <si>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</si>
  <si>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</si>
  <si>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</si>
  <si>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</si>
  <si>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</si>
  <si>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</si>
  <si>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</si>
  <si>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</si>
  <si>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</si>
  <si>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</si>
  <si>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</si>
  <si>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</si>
  <si>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</si>
  <si>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</si>
  <si>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</si>
  <si>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</si>
  <si>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</si>
  <si>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</si>
  <si>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</si>
  <si>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</si>
  <si>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</si>
  <si>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</si>
  <si>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</si>
  <si>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</si>
  <si>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</si>
  <si>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</si>
  <si>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</si>
  <si>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</si>
  <si>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</si>
  <si>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</si>
  <si>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</si>
  <si>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</si>
  <si>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</si>
  <si>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</si>
  <si>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</si>
  <si>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RTU-A</t>
  </si>
  <si>
    <t>EF-A</t>
  </si>
  <si>
    <t>DINING</t>
  </si>
  <si>
    <t>KITCHEN</t>
  </si>
  <si>
    <t>SERVING</t>
  </si>
  <si>
    <t>HD1</t>
  </si>
  <si>
    <t>RESTROOM</t>
  </si>
  <si>
    <t>RTU-E2</t>
  </si>
  <si>
    <t>RTU-E3</t>
  </si>
  <si>
    <t>RTU-E4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</si>
</sst>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0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tted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34">
    <xf numFmtId="0" fontId="0" fillId="0" borderId="0" xfId="0"/>
    <xf numFmtId="0" fontId="1" fillId="0" borderId="0" xfId="0" applyFont="1"/>
    <xf numFmtId="0" fontId="1" fillId="0" borderId="0" xfId="0" applyFont="1" applyAlignme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9" fillId="0" borderId="0" xfId="0" applyFont="1" applyBorder="1" applyAlignment="1">
      <alignment vertical="top" wrapText="1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0" fontId="1" fillId="0" borderId="0" xfId="0" applyFont="1" applyBorder="1"/>
    <xf numFmtId="0" fontId="2" fillId="3" borderId="0" xfId="0" applyFont="1" applyFill="1" applyBorder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Fill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1" fillId="0" borderId="2" xfId="0" applyFont="1" applyBorder="1"/>
    <xf numFmtId="0" fontId="10" fillId="0" borderId="0" xfId="0" applyFont="1" applyAlignme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Border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1" fillId="0" borderId="60" xfId="0" applyFont="1" applyBorder="1" applyAlignment="1">
      <alignment horizontal="left" vertical="center"/>
    </xf>
    <xf numFmtId="0" fontId="2" fillId="0" borderId="62" xfId="0" applyFont="1" applyBorder="1" applyAlignment="1">
      <alignment horizontal="center" vertical="center"/>
    </xf>
    <xf numFmtId="0" fontId="2" fillId="0" borderId="63" xfId="0" applyFont="1" applyBorder="1" applyAlignment="1">
      <alignment horizontal="center" vertical="center"/>
    </xf>
    <xf numFmtId="164" fontId="2" fillId="0" borderId="64" xfId="0" applyNumberFormat="1" applyFont="1" applyBorder="1" applyAlignment="1">
      <alignment horizontal="center" vertical="center"/>
    </xf>
    <xf numFmtId="164" fontId="2" fillId="0" borderId="65" xfId="0" applyNumberFormat="1" applyFont="1" applyBorder="1" applyAlignment="1">
      <alignment horizontal="center" vertical="center"/>
    </xf>
    <xf numFmtId="0" fontId="2" fillId="2" borderId="62" xfId="0" applyFont="1" applyFill="1" applyBorder="1" applyAlignment="1">
      <alignment horizontal="center" vertical="center"/>
    </xf>
    <xf numFmtId="0" fontId="2" fillId="2" borderId="63" xfId="0" applyFont="1" applyFill="1" applyBorder="1" applyAlignment="1">
      <alignment horizontal="center" vertical="center"/>
    </xf>
    <xf numFmtId="0" fontId="8" fillId="2" borderId="66" xfId="0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0" fontId="8" fillId="2" borderId="62" xfId="0" applyFont="1" applyFill="1" applyBorder="1" applyAlignment="1">
      <alignment horizontal="center" vertical="center"/>
    </xf>
    <xf numFmtId="0" fontId="8" fillId="2" borderId="63" xfId="0" applyFont="1" applyFill="1" applyBorder="1" applyAlignment="1">
      <alignment horizontal="center" vertical="center"/>
    </xf>
    <xf numFmtId="0" fontId="5" fillId="0" borderId="61" xfId="0" applyFont="1" applyBorder="1" applyAlignment="1">
      <alignment vertical="center"/>
    </xf>
    <xf numFmtId="0" fontId="1" fillId="0" borderId="62" xfId="0" applyFont="1" applyBorder="1" applyAlignment="1">
      <alignment horizontal="center" vertical="center"/>
    </xf>
    <xf numFmtId="0" fontId="1" fillId="0" borderId="63" xfId="0" applyFont="1" applyBorder="1" applyAlignment="1">
      <alignment horizontal="center" vertical="center"/>
    </xf>
    <xf numFmtId="0" fontId="8" fillId="0" borderId="20" xfId="0" applyFont="1" applyFill="1" applyBorder="1" applyAlignment="1">
      <alignment horizontal="center" vertical="center"/>
    </xf>
    <xf numFmtId="0" fontId="8" fillId="0" borderId="19" xfId="0" applyFont="1" applyFill="1" applyBorder="1" applyAlignment="1">
      <alignment horizontal="center" vertical="center"/>
    </xf>
    <xf numFmtId="0" fontId="8" fillId="0" borderId="6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Border="1" applyAlignment="1">
      <alignment horizontal="center" vertical="top" wrapText="1"/>
    </xf>
    <xf numFmtId="0" fontId="9" fillId="0" borderId="69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Fill="1" applyBorder="1" applyAlignment="1">
      <alignment horizontal="center" vertical="center"/>
    </xf>
    <xf numFmtId="0" fontId="1" fillId="0" borderId="35" xfId="0" applyFont="1" applyFill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44" xfId="0" applyFont="1" applyFill="1" applyBorder="1" applyAlignment="1">
      <alignment horizontal="center" vertical="center"/>
    </xf>
    <xf numFmtId="0" fontId="1" fillId="0" borderId="45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262301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9"/>
  <sheetViews>
    <sheetView showGridLines="0" tabSelected="1" view="pageBreakPreview" zoomScale="80" zoomScaleNormal="55" zoomScaleSheetLayoutView="80" workbookViewId="0">
      <selection activeCell="G1" sqref="G1"/>
    </sheetView>
  </sheetViews>
  <sheetFormatPr defaultColWidth="9.140625" defaultRowHeight="12.75" x14ac:dyDescent="0.2"/>
  <cols>
    <col min="1" max="1" width="10.5703125" style="2" customWidth="1"/>
    <col min="2" max="2" width="10.85546875" style="2" customWidth="1"/>
    <col min="3" max="3" width="10.7109375" style="2" customWidth="1"/>
    <col min="4" max="4" width="9.7109375" style="1" customWidth="1"/>
    <col min="5" max="5" width="9.5703125" style="1" customWidth="1"/>
    <col min="6" max="6" width="10" style="1" customWidth="1"/>
    <col min="7" max="7" width="8.5703125" style="1" customWidth="1"/>
    <col min="8" max="8" width="9.28515625" style="1" customWidth="1"/>
    <col min="9" max="9" width="8.7109375" style="1" customWidth="1"/>
    <col min="10" max="10" width="7.7109375" style="1" customWidth="1"/>
    <col min="11" max="11" width="8.42578125" style="1" customWidth="1"/>
    <col min="12" max="12" width="7.7109375" style="1" customWidth="1"/>
    <col min="13" max="13" width="8.28515625" style="1" customWidth="1"/>
    <col min="14" max="14" width="7.5703125" style="1" customWidth="1"/>
    <col min="15" max="15" width="8" style="1" bestFit="1" customWidth="1"/>
    <col min="16" max="16" width="9.140625" style="1" bestFit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21" ht="165.75" customHeight="1" x14ac:dyDescent="0.2"/>
    <row r="2" spans="1:21" ht="21.75" customHeight="1" x14ac:dyDescent="0.25">
      <c r="A2" s="193" t="s">
        <v>31</v>
      </c>
      <c r="B2" s="193"/>
      <c r="C2" s="193"/>
      <c r="D2" s="193"/>
      <c r="E2" s="193"/>
      <c r="F2" s="193"/>
      <c r="G2" s="193"/>
      <c r="H2" s="193"/>
      <c r="I2" s="193"/>
      <c r="J2" s="193"/>
      <c r="K2" s="193"/>
      <c r="L2" s="193"/>
      <c r="M2" s="193"/>
      <c r="N2" s="193"/>
      <c r="O2" s="193"/>
      <c r="P2" s="193"/>
    </row>
    <row r="3" spans="1:21" ht="9.75" customHeight="1" thickBot="1" x14ac:dyDescent="0.3">
      <c r="A3" s="93"/>
    </row>
    <row r="4" spans="1:21" ht="20.100000000000001" customHeight="1" thickBot="1" x14ac:dyDescent="0.25">
      <c r="A4" s="8"/>
      <c r="B4" s="10" t="s">
        <v>5</v>
      </c>
      <c r="C4" s="162" t="s">
        <v>0</v>
      </c>
      <c r="D4" s="163"/>
      <c r="E4" s="137" t="s">
        <v>1</v>
      </c>
      <c r="F4" s="136"/>
      <c r="G4" s="168" t="s">
        <v>2</v>
      </c>
      <c r="H4" s="169"/>
      <c r="I4" s="160" t="s">
        <v>25</v>
      </c>
      <c r="J4" s="161"/>
      <c r="K4" s="166" t="s">
        <v>3</v>
      </c>
      <c r="L4" s="167"/>
      <c r="M4" s="164" t="s">
        <v>4</v>
      </c>
      <c r="N4" s="165"/>
      <c r="O4" s="164" t="s">
        <v>36</v>
      </c>
      <c r="P4" s="165"/>
      <c r="Q4" s="73"/>
      <c r="R4" s="66"/>
    </row>
    <row r="5" spans="1:21" ht="20.100000000000001" customHeight="1" thickBot="1" x14ac:dyDescent="0.25">
      <c r="A5" s="11" t="s">
        <v>6</v>
      </c>
      <c r="B5" s="24" t="s">
        <v>9</v>
      </c>
      <c r="C5" s="12" t="s">
        <v>7</v>
      </c>
      <c r="D5" s="13" t="s">
        <v>8</v>
      </c>
      <c r="E5" s="14" t="s">
        <v>7</v>
      </c>
      <c r="F5" s="15" t="s">
        <v>8</v>
      </c>
      <c r="G5" s="16" t="s">
        <v>7</v>
      </c>
      <c r="H5" s="17" t="s">
        <v>8</v>
      </c>
      <c r="I5" s="18" t="s">
        <v>7</v>
      </c>
      <c r="J5" s="19" t="s">
        <v>8</v>
      </c>
      <c r="K5" s="20" t="s">
        <v>7</v>
      </c>
      <c r="L5" s="21" t="s">
        <v>8</v>
      </c>
      <c r="M5" s="22" t="s">
        <v>7</v>
      </c>
      <c r="N5" s="23" t="s">
        <v>8</v>
      </c>
      <c r="O5" s="22" t="s">
        <v>7</v>
      </c>
      <c r="P5" s="23" t="s">
        <v>8</v>
      </c>
      <c r="Q5" s="73"/>
      <c r="R5" s="66"/>
    </row>
    <row r="6" spans="1:21" ht="20.100000000000001" customHeight="1" thickBot="1" x14ac:dyDescent="0.25">
      <c r="A6" s="80" t="s">
        <v>37</v>
      </c>
      <c r="B6" s="78" t="s">
        <v>39</v>
      </c>
      <c r="C6" s="25">
        <v>2000</v>
      </c>
      <c r="D6" s="26"/>
      <c r="E6" s="25">
        <f t="shared" ref="E6:F7" si="0">C6-G6</f>
        <v>1508</v>
      </c>
      <c r="F6" s="26">
        <f t="shared" si="0"/>
        <v>0</v>
      </c>
      <c r="G6" s="27">
        <v>492</v>
      </c>
      <c r="H6" s="28"/>
      <c r="I6" s="29">
        <f>G6/C6</f>
        <v>0.246</v>
      </c>
      <c r="J6" s="30" t="e">
        <f>H6/D6</f>
        <v>#DIV/0!</v>
      </c>
      <c r="K6" s="31"/>
      <c r="L6" s="32"/>
      <c r="M6" s="33"/>
      <c r="N6" s="34"/>
      <c r="O6" s="35"/>
      <c r="P6" s="36"/>
      <c r="Q6" s="74"/>
      <c r="R6" s="71"/>
    </row>
    <row r="7" spans="1:21" ht="20.100000000000001" customHeight="1" x14ac:dyDescent="0.2">
      <c r="A7" s="80" t="s">
        <v>37</v>
      </c>
      <c r="B7" s="79" t="s">
        <v>40</v>
      </c>
      <c r="C7" s="37">
        <v>2000</v>
      </c>
      <c r="D7" s="38"/>
      <c r="E7" s="37">
        <f t="shared" si="0"/>
        <v>1508</v>
      </c>
      <c r="F7" s="38">
        <f t="shared" si="0"/>
        <v>0</v>
      </c>
      <c r="G7" s="39">
        <v>492</v>
      </c>
      <c r="H7" s="40"/>
      <c r="I7" s="41">
        <f t="shared" ref="I7:J7" si="1">G7/C7</f>
        <v>0.246</v>
      </c>
      <c r="J7" s="42" t="e">
        <f t="shared" si="1"/>
        <v>#DIV/0!</v>
      </c>
      <c r="K7" s="43"/>
      <c r="L7" s="44"/>
      <c r="M7" s="45"/>
      <c r="N7" s="46"/>
      <c r="O7" s="47"/>
      <c r="P7" s="48"/>
      <c r="Q7" s="65"/>
      <c r="R7" s="75"/>
    </row>
    <row r="8" spans="1:21" ht="20.100000000000001" customHeight="1" x14ac:dyDescent="0.2">
      <c r="A8" s="81" t="s">
        <v>44</v>
      </c>
      <c r="B8" s="79" t="s">
        <v>39</v>
      </c>
      <c r="C8" s="37">
        <v>1900</v>
      </c>
      <c r="D8" s="38"/>
      <c r="E8" s="37">
        <f t="shared" ref="E8:E10" si="2">C8-G8</f>
        <v>1900</v>
      </c>
      <c r="F8" s="38">
        <f t="shared" ref="F8:F10" si="3">D8-H8</f>
        <v>0</v>
      </c>
      <c r="G8" s="39"/>
      <c r="H8" s="40"/>
      <c r="I8" s="41">
        <f t="shared" ref="I8:I9" si="4">G8/C8</f>
        <v>0</v>
      </c>
      <c r="J8" s="42" t="e">
        <f t="shared" ref="J8:J9" si="5">H8/D8</f>
        <v>#DIV/0!</v>
      </c>
      <c r="K8" s="43"/>
      <c r="L8" s="44"/>
      <c r="M8" s="45"/>
      <c r="N8" s="46"/>
      <c r="O8" s="47"/>
      <c r="P8" s="48"/>
      <c r="Q8" s="65"/>
      <c r="R8" s="75"/>
    </row>
    <row r="9" spans="1:21" ht="19.5" customHeight="1" x14ac:dyDescent="0.2">
      <c r="A9" s="81" t="s">
        <v>45</v>
      </c>
      <c r="B9" s="79" t="s">
        <v>39</v>
      </c>
      <c r="C9" s="37">
        <v>2000</v>
      </c>
      <c r="D9" s="38"/>
      <c r="E9" s="37">
        <f t="shared" si="2"/>
        <v>2000</v>
      </c>
      <c r="F9" s="38">
        <f t="shared" si="3"/>
        <v>0</v>
      </c>
      <c r="G9" s="39"/>
      <c r="H9" s="40"/>
      <c r="I9" s="41">
        <f t="shared" si="4"/>
        <v>0</v>
      </c>
      <c r="J9" s="42" t="e">
        <f t="shared" si="5"/>
        <v>#DIV/0!</v>
      </c>
      <c r="K9" s="43"/>
      <c r="L9" s="44"/>
      <c r="M9" s="45"/>
      <c r="N9" s="46"/>
      <c r="O9" s="47"/>
      <c r="P9" s="48"/>
      <c r="Q9" s="65"/>
      <c r="R9" s="75"/>
    </row>
    <row r="10" spans="1:21" ht="20.100000000000001" customHeight="1" x14ac:dyDescent="0.2">
      <c r="A10" s="109" t="s">
        <v>46</v>
      </c>
      <c r="B10" s="120" t="s">
        <v>41</v>
      </c>
      <c r="C10" s="121">
        <v>2000</v>
      </c>
      <c r="D10" s="122"/>
      <c r="E10" s="121">
        <f t="shared" si="2"/>
        <v>2000</v>
      </c>
      <c r="F10" s="122">
        <f t="shared" si="3"/>
        <v>0</v>
      </c>
      <c r="G10" s="110"/>
      <c r="H10" s="111"/>
      <c r="I10" s="112">
        <f>G10/C10</f>
        <v>0</v>
      </c>
      <c r="J10" s="113" t="e">
        <f>H10/D10</f>
        <v>#DIV/0!</v>
      </c>
      <c r="K10" s="114"/>
      <c r="L10" s="115"/>
      <c r="M10" s="116"/>
      <c r="N10" s="117"/>
      <c r="O10" s="118"/>
      <c r="P10" s="119"/>
      <c r="Q10" s="74"/>
      <c r="R10" s="71"/>
    </row>
    <row r="11" spans="1:21" ht="20.100000000000001" customHeight="1" x14ac:dyDescent="0.2">
      <c r="A11" s="81" t="s">
        <v>10</v>
      </c>
      <c r="B11" s="79" t="s">
        <v>42</v>
      </c>
      <c r="C11" s="49"/>
      <c r="D11" s="50"/>
      <c r="E11" s="49"/>
      <c r="F11" s="50"/>
      <c r="G11" s="43"/>
      <c r="H11" s="44"/>
      <c r="I11" s="51"/>
      <c r="J11" s="44"/>
      <c r="K11" s="43"/>
      <c r="L11" s="44"/>
      <c r="M11" s="52">
        <v>5300</v>
      </c>
      <c r="N11" s="53"/>
      <c r="O11" s="47"/>
      <c r="P11" s="48"/>
      <c r="Q11" s="65"/>
      <c r="R11" s="75"/>
    </row>
    <row r="12" spans="1:21" ht="20.100000000000001" customHeight="1" thickBot="1" x14ac:dyDescent="0.25">
      <c r="A12" s="81" t="s">
        <v>38</v>
      </c>
      <c r="B12" s="79" t="s">
        <v>43</v>
      </c>
      <c r="C12" s="49"/>
      <c r="D12" s="50"/>
      <c r="E12" s="49"/>
      <c r="F12" s="50"/>
      <c r="G12" s="43"/>
      <c r="H12" s="44"/>
      <c r="I12" s="51"/>
      <c r="J12" s="44"/>
      <c r="K12" s="43"/>
      <c r="L12" s="44"/>
      <c r="M12" s="45"/>
      <c r="N12" s="46"/>
      <c r="O12" s="123">
        <v>375</v>
      </c>
      <c r="P12" s="124"/>
      <c r="Q12" s="65"/>
      <c r="R12" s="75"/>
    </row>
    <row r="13" spans="1:21" ht="20.100000000000001" customHeight="1" thickBot="1" x14ac:dyDescent="0.25">
      <c r="A13" s="126" t="s">
        <v>26</v>
      </c>
      <c r="B13" s="127"/>
      <c r="C13" s="82">
        <f>SUM(C6:C12)</f>
        <v>9900</v>
      </c>
      <c r="D13" s="83">
        <f>SUM(D6:D12)</f>
        <v>0</v>
      </c>
      <c r="E13" s="82">
        <f>SUM(E6:E12)</f>
        <v>8916</v>
      </c>
      <c r="F13" s="83">
        <f>SUM(F6:F12)</f>
        <v>0</v>
      </c>
      <c r="G13" s="84">
        <f>SUM(G6:G12)</f>
        <v>984</v>
      </c>
      <c r="H13" s="85">
        <f>SUM(H6:H12)</f>
        <v>0</v>
      </c>
      <c r="I13" s="86"/>
      <c r="J13" s="87"/>
      <c r="K13" s="84">
        <f>SUM(K6:K12)</f>
        <v>0</v>
      </c>
      <c r="L13" s="85">
        <f>SUM(L6:L12)</f>
        <v>0</v>
      </c>
      <c r="M13" s="125">
        <f>SUM(M6:M12)</f>
        <v>5300</v>
      </c>
      <c r="N13" s="88">
        <f>SUM(N6:N12)</f>
        <v>0</v>
      </c>
      <c r="O13" s="89">
        <f>SUM(O6:O12)</f>
        <v>375</v>
      </c>
      <c r="P13" s="90">
        <f>SUM(P6:P12)</f>
        <v>0</v>
      </c>
      <c r="Q13" s="67"/>
      <c r="R13" s="71"/>
    </row>
    <row r="14" spans="1:21" ht="20.100000000000001" customHeight="1" thickBot="1" x14ac:dyDescent="0.25">
      <c r="A14" s="68"/>
      <c r="B14" s="55"/>
      <c r="C14" s="55"/>
      <c r="D14" s="55"/>
      <c r="E14" s="55"/>
      <c r="F14" s="69"/>
      <c r="G14" s="69"/>
      <c r="H14" s="77"/>
      <c r="I14" s="77"/>
      <c r="J14" s="69"/>
      <c r="K14" s="69"/>
      <c r="L14" s="70"/>
      <c r="M14" s="70"/>
      <c r="N14" s="70"/>
      <c r="O14" s="70"/>
      <c r="P14" s="64"/>
      <c r="Q14" s="71"/>
      <c r="R14" s="76"/>
    </row>
    <row r="15" spans="1:21" ht="20.100000000000001" customHeight="1" thickBot="1" x14ac:dyDescent="0.25">
      <c r="A15" s="104" t="s">
        <v>27</v>
      </c>
      <c r="B15" s="91"/>
      <c r="C15" s="91"/>
      <c r="D15" s="91"/>
      <c r="F15" s="223" t="s">
        <v>11</v>
      </c>
      <c r="G15" s="224"/>
      <c r="H15" s="197" t="s">
        <v>30</v>
      </c>
      <c r="I15" s="198"/>
      <c r="J15" s="199"/>
      <c r="L15" s="103" t="s">
        <v>32</v>
      </c>
      <c r="M15" s="92"/>
      <c r="N15" s="92"/>
      <c r="O15" s="92"/>
      <c r="P15" s="92"/>
      <c r="R15" s="1" t="b">
        <f>T15=U15</f>
        <v>0</v>
      </c>
      <c r="T15" s="1" t="b">
        <f>C19&lt;0</f>
        <v>1</v>
      </c>
      <c r="U15" s="1" t="b">
        <f>D19&lt;0</f>
        <v>0</v>
      </c>
    </row>
    <row r="16" spans="1:21" ht="18.75" customHeight="1" thickBot="1" x14ac:dyDescent="0.25">
      <c r="A16" s="215" t="s">
        <v>26</v>
      </c>
      <c r="B16" s="216"/>
      <c r="C16" s="94" t="s">
        <v>7</v>
      </c>
      <c r="D16" s="95" t="s">
        <v>8</v>
      </c>
      <c r="F16" s="225"/>
      <c r="G16" s="226"/>
      <c r="H16" s="200"/>
      <c r="I16" s="201"/>
      <c r="J16" s="202"/>
      <c r="L16" s="194" t="s">
        <v>35</v>
      </c>
      <c r="M16" s="194"/>
      <c r="N16" s="194"/>
      <c r="O16" s="194"/>
      <c r="P16" s="106">
        <f>IF(R15=TRUE, 1, 0)</f>
        <v>0</v>
      </c>
    </row>
    <row r="17" spans="1:21" ht="18.75" customHeight="1" x14ac:dyDescent="0.2">
      <c r="A17" s="217" t="s">
        <v>29</v>
      </c>
      <c r="B17" s="218"/>
      <c r="C17" s="96">
        <f>G13+K13</f>
        <v>984</v>
      </c>
      <c r="D17" s="97">
        <f>H13+L13</f>
        <v>0</v>
      </c>
      <c r="F17" s="142" t="s">
        <v>12</v>
      </c>
      <c r="G17" s="143"/>
      <c r="H17" s="206"/>
      <c r="I17" s="207"/>
      <c r="J17" s="208"/>
      <c r="L17" s="195"/>
      <c r="M17" s="195"/>
      <c r="N17" s="195"/>
      <c r="O17" s="195"/>
      <c r="P17" s="108"/>
      <c r="R17" s="1" t="e">
        <f>T17=U17</f>
        <v>#DIV/0!</v>
      </c>
      <c r="T17" s="1" t="e">
        <f>H20&lt;0</f>
        <v>#DIV/0!</v>
      </c>
      <c r="U17" s="1" t="b">
        <f>D19&lt;0</f>
        <v>0</v>
      </c>
    </row>
    <row r="18" spans="1:21" ht="18.75" customHeight="1" thickBot="1" x14ac:dyDescent="0.25">
      <c r="A18" s="219" t="s">
        <v>28</v>
      </c>
      <c r="B18" s="220"/>
      <c r="C18" s="100">
        <f>M13+O13</f>
        <v>5675</v>
      </c>
      <c r="D18" s="101">
        <f>N13+P13</f>
        <v>0</v>
      </c>
      <c r="F18" s="144" t="s">
        <v>13</v>
      </c>
      <c r="G18" s="145"/>
      <c r="H18" s="209"/>
      <c r="I18" s="210"/>
      <c r="J18" s="211"/>
      <c r="L18" s="196" t="s">
        <v>33</v>
      </c>
      <c r="M18" s="196"/>
      <c r="N18" s="196"/>
      <c r="O18" s="196"/>
      <c r="P18" s="107" t="e">
        <f>IF(R17=TRUE, 1, 0)</f>
        <v>#DIV/0!</v>
      </c>
    </row>
    <row r="19" spans="1:21" ht="18.75" customHeight="1" thickBot="1" x14ac:dyDescent="0.3">
      <c r="A19" s="221" t="s">
        <v>17</v>
      </c>
      <c r="B19" s="222"/>
      <c r="C19" s="98">
        <f>C17-C18</f>
        <v>-4691</v>
      </c>
      <c r="D19" s="99">
        <f>D17-D18</f>
        <v>0</v>
      </c>
      <c r="F19" s="227" t="s">
        <v>14</v>
      </c>
      <c r="G19" s="228"/>
      <c r="H19" s="212"/>
      <c r="I19" s="213"/>
      <c r="J19" s="214"/>
      <c r="L19" s="195"/>
      <c r="M19" s="195"/>
      <c r="N19" s="195"/>
      <c r="O19" s="195"/>
      <c r="P19" s="108"/>
      <c r="R19" s="1" t="e">
        <f>AND(H20&gt;=-0.02, H20&lt;=0.02)</f>
        <v>#DIV/0!</v>
      </c>
    </row>
    <row r="20" spans="1:21" ht="16.5" customHeight="1" thickBot="1" x14ac:dyDescent="0.25">
      <c r="F20" s="158" t="s">
        <v>15</v>
      </c>
      <c r="G20" s="159"/>
      <c r="H20" s="203" t="e">
        <f>AVERAGE(H17:J19)</f>
        <v>#DIV/0!</v>
      </c>
      <c r="I20" s="204"/>
      <c r="J20" s="205"/>
      <c r="L20" s="192" t="s">
        <v>34</v>
      </c>
      <c r="M20" s="192"/>
      <c r="N20" s="192"/>
      <c r="O20" s="192"/>
      <c r="P20" s="102" t="e">
        <f>IF(R19=TRUE, 1, 0)</f>
        <v>#DIV/0!</v>
      </c>
    </row>
    <row r="21" spans="1:21" ht="13.7" customHeight="1" x14ac:dyDescent="0.2">
      <c r="A21" s="64"/>
      <c r="B21" s="64"/>
      <c r="C21" s="64"/>
      <c r="D21" s="64"/>
      <c r="E21" s="64"/>
      <c r="F21" s="64"/>
      <c r="G21" s="64"/>
      <c r="H21" s="64"/>
      <c r="I21" s="64"/>
      <c r="J21" s="64"/>
      <c r="K21" s="64"/>
      <c r="L21" s="192"/>
      <c r="M21" s="192"/>
      <c r="N21" s="192"/>
      <c r="O21" s="192"/>
      <c r="P21" s="105"/>
    </row>
    <row r="22" spans="1:21" ht="13.7" customHeight="1" x14ac:dyDescent="0.2">
      <c r="A22" s="64"/>
      <c r="B22" s="64"/>
      <c r="C22" s="64"/>
      <c r="D22" s="64"/>
      <c r="E22" s="64"/>
      <c r="F22" s="64"/>
      <c r="G22" s="64"/>
      <c r="H22" s="64"/>
      <c r="I22" s="64"/>
      <c r="J22" s="64"/>
      <c r="K22" s="64"/>
      <c r="L22" s="58"/>
      <c r="M22" s="58"/>
      <c r="N22" s="59"/>
      <c r="O22" s="59"/>
      <c r="P22" s="9"/>
      <c r="Q22" s="73"/>
    </row>
    <row r="23" spans="1:21" ht="13.5" customHeight="1" thickBot="1" x14ac:dyDescent="0.25">
      <c r="A23" s="6" t="s">
        <v>16</v>
      </c>
      <c r="B23" s="6"/>
      <c r="C23" s="6"/>
      <c r="D23" s="6"/>
      <c r="E23" s="6"/>
      <c r="F23" s="6"/>
      <c r="G23" s="6"/>
      <c r="H23" s="6"/>
      <c r="I23" s="6"/>
      <c r="J23" s="6"/>
      <c r="K23" s="6"/>
      <c r="L23" s="5"/>
      <c r="M23" s="5"/>
      <c r="N23" s="4"/>
      <c r="O23" s="4"/>
      <c r="Q23" s="76"/>
    </row>
    <row r="24" spans="1:21" ht="20.100000000000001" customHeight="1" x14ac:dyDescent="0.2">
      <c r="A24" s="146"/>
      <c r="B24" s="147"/>
      <c r="C24" s="147"/>
      <c r="D24" s="147"/>
      <c r="E24" s="147"/>
      <c r="F24" s="147"/>
      <c r="G24" s="147"/>
      <c r="H24" s="147"/>
      <c r="I24" s="147"/>
      <c r="J24" s="147"/>
      <c r="K24" s="147"/>
      <c r="L24" s="147"/>
      <c r="M24" s="147"/>
      <c r="N24" s="147"/>
      <c r="O24" s="147"/>
      <c r="P24" s="148"/>
      <c r="Q24" s="72"/>
    </row>
    <row r="25" spans="1:21" ht="20.100000000000001" customHeight="1" x14ac:dyDescent="0.2">
      <c r="A25" s="149"/>
      <c r="B25" s="150"/>
      <c r="C25" s="150"/>
      <c r="D25" s="150"/>
      <c r="E25" s="150"/>
      <c r="F25" s="150"/>
      <c r="G25" s="150"/>
      <c r="H25" s="150"/>
      <c r="I25" s="150"/>
      <c r="J25" s="150"/>
      <c r="K25" s="150"/>
      <c r="L25" s="150"/>
      <c r="M25" s="150"/>
      <c r="N25" s="150"/>
      <c r="O25" s="150"/>
      <c r="P25" s="151"/>
      <c r="Q25" s="72"/>
    </row>
    <row r="26" spans="1:21" ht="20.100000000000001" customHeight="1" thickBot="1" x14ac:dyDescent="0.25">
      <c r="A26" s="152"/>
      <c r="B26" s="153"/>
      <c r="C26" s="153"/>
      <c r="D26" s="153"/>
      <c r="E26" s="153"/>
      <c r="F26" s="153"/>
      <c r="G26" s="153"/>
      <c r="H26" s="153"/>
      <c r="I26" s="153"/>
      <c r="J26" s="153"/>
      <c r="K26" s="153"/>
      <c r="L26" s="153"/>
      <c r="M26" s="153"/>
      <c r="N26" s="153"/>
      <c r="O26" s="153"/>
      <c r="P26" s="154"/>
      <c r="Q26" s="76"/>
    </row>
    <row r="27" spans="1:21" ht="20.100000000000001" customHeight="1" x14ac:dyDescent="0.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</row>
    <row r="28" spans="1:21" ht="13.5" thickBo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1:21" ht="20.100000000000001" customHeight="1" thickBot="1" x14ac:dyDescent="0.25">
      <c r="A29" s="155" t="s">
        <v>18</v>
      </c>
      <c r="B29" s="156"/>
      <c r="C29" s="156"/>
      <c r="D29" s="156"/>
      <c r="E29" s="156"/>
      <c r="F29" s="157"/>
      <c r="G29" s="55"/>
      <c r="H29" s="55"/>
      <c r="I29" s="55"/>
      <c r="J29" s="56"/>
      <c r="K29" s="56"/>
      <c r="L29" s="56"/>
      <c r="M29" s="56"/>
      <c r="N29" s="55"/>
      <c r="O29" s="55"/>
      <c r="P29" s="54"/>
      <c r="Q29" s="57"/>
    </row>
    <row r="30" spans="1:21" ht="19.149999999999999" customHeight="1" thickBot="1" x14ac:dyDescent="0.25">
      <c r="A30" s="7" t="s">
        <v>6</v>
      </c>
      <c r="B30" s="181" t="s">
        <v>23</v>
      </c>
      <c r="C30" s="182"/>
      <c r="D30" s="185" t="s">
        <v>22</v>
      </c>
      <c r="E30" s="138"/>
      <c r="F30" s="138"/>
      <c r="G30" s="186"/>
      <c r="H30" s="136" t="s">
        <v>19</v>
      </c>
      <c r="I30" s="137"/>
      <c r="J30" s="138" t="s">
        <v>20</v>
      </c>
      <c r="K30" s="138"/>
      <c r="L30" s="139" t="s">
        <v>3</v>
      </c>
      <c r="M30" s="139"/>
      <c r="N30" s="132" t="s">
        <v>4</v>
      </c>
      <c r="O30" s="133"/>
      <c r="P30" s="61" t="s">
        <v>21</v>
      </c>
    </row>
    <row r="31" spans="1:21" ht="18.75" customHeight="1" thickBot="1" x14ac:dyDescent="0.25">
      <c r="A31" s="62" t="s">
        <v>24</v>
      </c>
      <c r="B31" s="179"/>
      <c r="C31" s="180"/>
      <c r="D31" s="187"/>
      <c r="E31" s="188"/>
      <c r="F31" s="188"/>
      <c r="G31" s="189"/>
      <c r="H31" s="171"/>
      <c r="I31" s="172"/>
      <c r="J31" s="173"/>
      <c r="K31" s="174"/>
      <c r="L31" s="130"/>
      <c r="M31" s="131"/>
      <c r="N31" s="134"/>
      <c r="O31" s="135"/>
      <c r="P31" s="60">
        <f t="shared" ref="P31:P39" si="6">L31-N31</f>
        <v>0</v>
      </c>
    </row>
    <row r="32" spans="1:21" ht="18.75" customHeight="1" thickBot="1" x14ac:dyDescent="0.25">
      <c r="A32" s="63" t="s">
        <v>24</v>
      </c>
      <c r="B32" s="178"/>
      <c r="C32" s="178"/>
      <c r="D32" s="140"/>
      <c r="E32" s="177"/>
      <c r="F32" s="177"/>
      <c r="G32" s="141"/>
      <c r="H32" s="140"/>
      <c r="I32" s="141"/>
      <c r="J32" s="128"/>
      <c r="K32" s="129"/>
      <c r="L32" s="130"/>
      <c r="M32" s="131"/>
      <c r="N32" s="134"/>
      <c r="O32" s="135"/>
      <c r="P32" s="60">
        <f t="shared" si="6"/>
        <v>0</v>
      </c>
      <c r="Q32" s="76"/>
    </row>
    <row r="33" spans="1:17" ht="19.149999999999999" customHeight="1" thickBot="1" x14ac:dyDescent="0.25">
      <c r="A33" s="63" t="s">
        <v>24</v>
      </c>
      <c r="B33" s="183"/>
      <c r="C33" s="184"/>
      <c r="D33" s="140"/>
      <c r="E33" s="177"/>
      <c r="F33" s="177"/>
      <c r="G33" s="141"/>
      <c r="H33" s="140"/>
      <c r="I33" s="141"/>
      <c r="J33" s="140"/>
      <c r="K33" s="170"/>
      <c r="L33" s="175"/>
      <c r="M33" s="176"/>
      <c r="N33" s="190"/>
      <c r="O33" s="191"/>
      <c r="P33" s="60">
        <f t="shared" si="6"/>
        <v>0</v>
      </c>
      <c r="Q33" s="76"/>
    </row>
    <row r="34" spans="1:17" ht="19.5" customHeight="1" thickBot="1" x14ac:dyDescent="0.25">
      <c r="A34" s="62" t="s">
        <v>24</v>
      </c>
      <c r="B34" s="229"/>
      <c r="C34" s="230"/>
      <c r="D34" s="183"/>
      <c r="E34" s="231"/>
      <c r="F34" s="231"/>
      <c r="G34" s="184"/>
      <c r="H34" s="232"/>
      <c r="I34" s="233"/>
      <c r="J34" s="183"/>
      <c r="K34" s="184"/>
      <c r="L34" s="175"/>
      <c r="M34" s="176"/>
      <c r="N34" s="190"/>
      <c r="O34" s="191"/>
      <c r="P34" s="60">
        <f t="shared" si="6"/>
        <v>0</v>
      </c>
    </row>
    <row r="35" spans="1:17" ht="19.5" customHeight="1" thickBot="1" x14ac:dyDescent="0.25">
      <c r="A35" s="63" t="s">
        <v>24</v>
      </c>
      <c r="B35" s="183"/>
      <c r="C35" s="184"/>
      <c r="D35" s="140"/>
      <c r="E35" s="177"/>
      <c r="F35" s="177"/>
      <c r="G35" s="141"/>
      <c r="H35" s="140"/>
      <c r="I35" s="141"/>
      <c r="J35" s="140"/>
      <c r="K35" s="141"/>
      <c r="L35" s="175"/>
      <c r="M35" s="176"/>
      <c r="N35" s="190"/>
      <c r="O35" s="191"/>
      <c r="P35" s="60">
        <f t="shared" si="6"/>
        <v>0</v>
      </c>
    </row>
    <row r="36" spans="1:17" ht="19.5" customHeight="1" thickBot="1" x14ac:dyDescent="0.25">
      <c r="A36" s="63" t="s">
        <v>24</v>
      </c>
      <c r="B36" s="183"/>
      <c r="C36" s="184"/>
      <c r="D36" s="140"/>
      <c r="E36" s="177"/>
      <c r="F36" s="177"/>
      <c r="G36" s="141"/>
      <c r="H36" s="140"/>
      <c r="I36" s="141"/>
      <c r="J36" s="140"/>
      <c r="K36" s="141"/>
      <c r="L36" s="175"/>
      <c r="M36" s="176"/>
      <c r="N36" s="190"/>
      <c r="O36" s="191"/>
      <c r="P36" s="60">
        <f t="shared" si="6"/>
        <v>0</v>
      </c>
    </row>
    <row r="37" spans="1:17" ht="19.5" customHeight="1" thickBot="1" x14ac:dyDescent="0.25">
      <c r="A37" s="62" t="s">
        <v>24</v>
      </c>
      <c r="B37" s="229"/>
      <c r="C37" s="230"/>
      <c r="D37" s="183"/>
      <c r="E37" s="231"/>
      <c r="F37" s="231"/>
      <c r="G37" s="184"/>
      <c r="H37" s="232"/>
      <c r="I37" s="233"/>
      <c r="J37" s="183"/>
      <c r="K37" s="184"/>
      <c r="L37" s="175"/>
      <c r="M37" s="176"/>
      <c r="N37" s="190"/>
      <c r="O37" s="191"/>
      <c r="P37" s="60">
        <f t="shared" si="6"/>
        <v>0</v>
      </c>
    </row>
    <row r="38" spans="1:17" ht="19.5" customHeight="1" thickBot="1" x14ac:dyDescent="0.25">
      <c r="A38" s="63" t="s">
        <v>24</v>
      </c>
      <c r="B38" s="183"/>
      <c r="C38" s="184"/>
      <c r="D38" s="140"/>
      <c r="E38" s="177"/>
      <c r="F38" s="177"/>
      <c r="G38" s="141"/>
      <c r="H38" s="140"/>
      <c r="I38" s="141"/>
      <c r="J38" s="140"/>
      <c r="K38" s="141"/>
      <c r="L38" s="175"/>
      <c r="M38" s="176"/>
      <c r="N38" s="190"/>
      <c r="O38" s="191"/>
      <c r="P38" s="60">
        <f t="shared" si="6"/>
        <v>0</v>
      </c>
    </row>
    <row r="39" spans="1:17" ht="18.75" customHeight="1" x14ac:dyDescent="0.2">
      <c r="A39" s="63" t="s">
        <v>24</v>
      </c>
      <c r="B39" s="183"/>
      <c r="C39" s="184"/>
      <c r="D39" s="140"/>
      <c r="E39" s="177"/>
      <c r="F39" s="177"/>
      <c r="G39" s="141"/>
      <c r="H39" s="140"/>
      <c r="I39" s="141"/>
      <c r="J39" s="140"/>
      <c r="K39" s="141"/>
      <c r="L39" s="175"/>
      <c r="M39" s="176"/>
      <c r="N39" s="190"/>
      <c r="O39" s="191"/>
      <c r="P39" s="60">
        <f t="shared" si="6"/>
        <v>0</v>
      </c>
    </row>
    <row r="40" spans="1:17" x14ac:dyDescent="0.2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</row>
    <row r="41" spans="1:17" x14ac:dyDescent="0.2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</row>
    <row r="42" spans="1:17" x14ac:dyDescent="0.2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</row>
    <row r="43" spans="1:17" x14ac:dyDescent="0.2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</row>
    <row r="44" spans="1:17" x14ac:dyDescent="0.2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</row>
    <row r="45" spans="1:17" x14ac:dyDescent="0.2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</row>
    <row r="46" spans="1:17" x14ac:dyDescent="0.2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</row>
    <row r="47" spans="1:17" x14ac:dyDescent="0.2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</row>
    <row r="48" spans="1:17" x14ac:dyDescent="0.2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</row>
    <row r="49" spans="1:15" x14ac:dyDescent="0.2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</row>
    <row r="50" spans="1:15" x14ac:dyDescent="0.2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</row>
    <row r="51" spans="1:15" x14ac:dyDescent="0.2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</row>
    <row r="52" spans="1:15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</row>
    <row r="53" spans="1:15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</row>
    <row r="54" spans="1:15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</row>
    <row r="55" spans="1:15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</row>
    <row r="56" spans="1:15" x14ac:dyDescent="0.2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</row>
    <row r="57" spans="1:15" x14ac:dyDescent="0.2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</row>
    <row r="58" spans="1:15" x14ac:dyDescent="0.2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</row>
    <row r="59" spans="1:15" x14ac:dyDescent="0.2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</row>
    <row r="60" spans="1:15" x14ac:dyDescent="0.2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</row>
    <row r="61" spans="1:15" x14ac:dyDescent="0.2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</row>
    <row r="62" spans="1:15" x14ac:dyDescent="0.2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</row>
    <row r="63" spans="1:15" x14ac:dyDescent="0.2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</row>
    <row r="64" spans="1:15" x14ac:dyDescent="0.2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</row>
    <row r="65" spans="1:15" x14ac:dyDescent="0.2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</row>
    <row r="66" spans="1:15" x14ac:dyDescent="0.2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</row>
    <row r="67" spans="1:15" x14ac:dyDescent="0.2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</row>
    <row r="68" spans="1:15" x14ac:dyDescent="0.2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</row>
    <row r="69" spans="1:15" x14ac:dyDescent="0.2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</row>
    <row r="70" spans="1:15" x14ac:dyDescent="0.2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</row>
    <row r="71" spans="1:15" x14ac:dyDescent="0.2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</row>
    <row r="72" spans="1:15" x14ac:dyDescent="0.2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</row>
    <row r="73" spans="1:15" x14ac:dyDescent="0.2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</row>
    <row r="74" spans="1:15" x14ac:dyDescent="0.2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</row>
    <row r="75" spans="1:15" x14ac:dyDescent="0.2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</row>
    <row r="76" spans="1:15" x14ac:dyDescent="0.2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</row>
    <row r="77" spans="1:15" x14ac:dyDescent="0.2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</row>
    <row r="78" spans="1:15" x14ac:dyDescent="0.2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</row>
    <row r="79" spans="1:15" x14ac:dyDescent="0.2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</row>
    <row r="80" spans="1:15" x14ac:dyDescent="0.2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</row>
    <row r="81" spans="1:15" x14ac:dyDescent="0.2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</row>
    <row r="82" spans="1:15" x14ac:dyDescent="0.2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</row>
    <row r="83" spans="1:15" x14ac:dyDescent="0.2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</row>
    <row r="84" spans="1:15" x14ac:dyDescent="0.2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</row>
    <row r="85" spans="1:15" x14ac:dyDescent="0.2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</row>
    <row r="86" spans="1:15" x14ac:dyDescent="0.2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</row>
    <row r="87" spans="1:15" x14ac:dyDescent="0.2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</row>
    <row r="88" spans="1:15" x14ac:dyDescent="0.2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</row>
    <row r="89" spans="1:15" x14ac:dyDescent="0.2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</row>
    <row r="90" spans="1:15" x14ac:dyDescent="0.2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</row>
    <row r="91" spans="1:15" x14ac:dyDescent="0.2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</row>
    <row r="92" spans="1:15" x14ac:dyDescent="0.2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</row>
    <row r="93" spans="1:15" x14ac:dyDescent="0.2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</row>
    <row r="94" spans="1:15" x14ac:dyDescent="0.2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</row>
    <row r="95" spans="1:15" x14ac:dyDescent="0.2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</row>
    <row r="96" spans="1:15" x14ac:dyDescent="0.2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</row>
    <row r="97" spans="1:15" x14ac:dyDescent="0.2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</row>
    <row r="98" spans="1:15" x14ac:dyDescent="0.2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</row>
    <row r="99" spans="1:15" x14ac:dyDescent="0.2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</row>
    <row r="100" spans="1:15" x14ac:dyDescent="0.2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</row>
    <row r="101" spans="1:15" x14ac:dyDescent="0.2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</row>
    <row r="102" spans="1:15" x14ac:dyDescent="0.2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</row>
    <row r="103" spans="1:15" x14ac:dyDescent="0.2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</row>
    <row r="104" spans="1:15" x14ac:dyDescent="0.2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</row>
    <row r="105" spans="1:15" x14ac:dyDescent="0.2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</row>
    <row r="106" spans="1:15" x14ac:dyDescent="0.2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</row>
    <row r="107" spans="1:15" x14ac:dyDescent="0.2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</row>
    <row r="108" spans="1:15" x14ac:dyDescent="0.2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</row>
    <row r="109" spans="1:15" x14ac:dyDescent="0.2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</row>
    <row r="110" spans="1:15" x14ac:dyDescent="0.2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</row>
    <row r="111" spans="1:15" x14ac:dyDescent="0.2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</row>
    <row r="112" spans="1:15" x14ac:dyDescent="0.2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</row>
    <row r="113" spans="1:15" x14ac:dyDescent="0.2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</row>
    <row r="114" spans="1:15" x14ac:dyDescent="0.2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</row>
    <row r="115" spans="1:15" x14ac:dyDescent="0.2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</row>
    <row r="116" spans="1:15" x14ac:dyDescent="0.2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</row>
    <row r="117" spans="1:15" x14ac:dyDescent="0.2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</row>
    <row r="118" spans="1:15" x14ac:dyDescent="0.2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</row>
    <row r="119" spans="1:15" x14ac:dyDescent="0.2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</row>
    <row r="120" spans="1:15" x14ac:dyDescent="0.2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</row>
    <row r="121" spans="1:15" x14ac:dyDescent="0.2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</row>
    <row r="122" spans="1:15" x14ac:dyDescent="0.2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</row>
    <row r="123" spans="1:15" x14ac:dyDescent="0.2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</row>
    <row r="124" spans="1:15" x14ac:dyDescent="0.2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</row>
    <row r="125" spans="1:15" x14ac:dyDescent="0.2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</row>
    <row r="126" spans="1:15" x14ac:dyDescent="0.2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</row>
    <row r="127" spans="1:15" x14ac:dyDescent="0.2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</row>
    <row r="128" spans="1:15" x14ac:dyDescent="0.2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</row>
    <row r="129" spans="1:15" x14ac:dyDescent="0.2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</row>
    <row r="130" spans="1:15" x14ac:dyDescent="0.2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</row>
    <row r="131" spans="1:15" x14ac:dyDescent="0.2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</row>
    <row r="132" spans="1:15" x14ac:dyDescent="0.2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</row>
    <row r="133" spans="1:15" x14ac:dyDescent="0.2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</row>
    <row r="134" spans="1:15" x14ac:dyDescent="0.2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</row>
    <row r="135" spans="1:15" x14ac:dyDescent="0.2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</row>
    <row r="136" spans="1:15" x14ac:dyDescent="0.2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</row>
    <row r="137" spans="1:15" x14ac:dyDescent="0.2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</row>
    <row r="138" spans="1:15" x14ac:dyDescent="0.2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</row>
    <row r="139" spans="1:15" x14ac:dyDescent="0.2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</row>
    <row r="140" spans="1:15" x14ac:dyDescent="0.2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</row>
    <row r="141" spans="1:15" x14ac:dyDescent="0.2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</row>
    <row r="142" spans="1:15" x14ac:dyDescent="0.2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</row>
    <row r="143" spans="1:15" x14ac:dyDescent="0.2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</row>
    <row r="144" spans="1:15" x14ac:dyDescent="0.2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</row>
    <row r="145" spans="1:15" x14ac:dyDescent="0.2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</row>
    <row r="146" spans="1:15" x14ac:dyDescent="0.2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</row>
    <row r="147" spans="1:15" x14ac:dyDescent="0.2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</row>
    <row r="148" spans="1:15" x14ac:dyDescent="0.2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</row>
    <row r="149" spans="1:15" x14ac:dyDescent="0.2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</row>
    <row r="150" spans="1:15" x14ac:dyDescent="0.2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</row>
    <row r="151" spans="1:15" x14ac:dyDescent="0.2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</row>
    <row r="152" spans="1:15" x14ac:dyDescent="0.2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</row>
    <row r="153" spans="1:15" x14ac:dyDescent="0.2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</row>
    <row r="154" spans="1:15" x14ac:dyDescent="0.2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</row>
    <row r="155" spans="1:15" x14ac:dyDescent="0.2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</row>
    <row r="156" spans="1:15" x14ac:dyDescent="0.2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</row>
    <row r="157" spans="1:15" x14ac:dyDescent="0.2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</row>
    <row r="158" spans="1:15" x14ac:dyDescent="0.2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</row>
    <row r="159" spans="1:15" x14ac:dyDescent="0.2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</row>
    <row r="160" spans="1:15" x14ac:dyDescent="0.2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</row>
    <row r="161" spans="1:15" x14ac:dyDescent="0.2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</row>
    <row r="162" spans="1:15" x14ac:dyDescent="0.2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</row>
    <row r="163" spans="1:15" x14ac:dyDescent="0.2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</row>
    <row r="164" spans="1:15" x14ac:dyDescent="0.2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</row>
    <row r="165" spans="1:15" x14ac:dyDescent="0.2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</row>
    <row r="166" spans="1:15" x14ac:dyDescent="0.2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</row>
    <row r="167" spans="1:15" x14ac:dyDescent="0.2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</row>
    <row r="168" spans="1:15" x14ac:dyDescent="0.2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</row>
    <row r="169" spans="1:15" x14ac:dyDescent="0.2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</row>
    <row r="170" spans="1:15" x14ac:dyDescent="0.2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</row>
    <row r="171" spans="1:15" x14ac:dyDescent="0.2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</row>
    <row r="172" spans="1:15" x14ac:dyDescent="0.2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</row>
    <row r="173" spans="1:15" x14ac:dyDescent="0.2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</row>
    <row r="174" spans="1:15" x14ac:dyDescent="0.2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</row>
    <row r="175" spans="1:15" x14ac:dyDescent="0.2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</row>
    <row r="176" spans="1:15" x14ac:dyDescent="0.2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</row>
    <row r="177" spans="1:15" x14ac:dyDescent="0.2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</row>
    <row r="178" spans="1:15" x14ac:dyDescent="0.2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</row>
    <row r="179" spans="1:15" x14ac:dyDescent="0.2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</row>
    <row r="180" spans="1:15" x14ac:dyDescent="0.2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</row>
    <row r="181" spans="1:15" x14ac:dyDescent="0.2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</row>
    <row r="182" spans="1:15" x14ac:dyDescent="0.2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</row>
    <row r="183" spans="1:15" x14ac:dyDescent="0.2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</row>
    <row r="184" spans="1:15" x14ac:dyDescent="0.2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</row>
    <row r="185" spans="1:15" x14ac:dyDescent="0.2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</row>
    <row r="186" spans="1:15" x14ac:dyDescent="0.2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</row>
    <row r="187" spans="1:15" x14ac:dyDescent="0.2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</row>
    <row r="188" spans="1:15" x14ac:dyDescent="0.2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</row>
    <row r="189" spans="1:15" x14ac:dyDescent="0.2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</row>
    <row r="190" spans="1:15" x14ac:dyDescent="0.2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</row>
    <row r="191" spans="1:15" x14ac:dyDescent="0.2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</row>
    <row r="192" spans="1:15" x14ac:dyDescent="0.2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</row>
    <row r="193" spans="1:15" x14ac:dyDescent="0.2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</row>
    <row r="194" spans="1:15" x14ac:dyDescent="0.2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</row>
    <row r="195" spans="1:15" x14ac:dyDescent="0.2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</row>
    <row r="196" spans="1:15" x14ac:dyDescent="0.2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</row>
    <row r="197" spans="1:15" x14ac:dyDescent="0.2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</row>
    <row r="198" spans="1:15" x14ac:dyDescent="0.2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</row>
    <row r="199" spans="1:15" x14ac:dyDescent="0.2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</row>
    <row r="200" spans="1:15" x14ac:dyDescent="0.2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</row>
    <row r="201" spans="1:15" x14ac:dyDescent="0.2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</row>
    <row r="202" spans="1:15" x14ac:dyDescent="0.2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</row>
    <row r="203" spans="1:15" x14ac:dyDescent="0.2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</row>
    <row r="204" spans="1:15" x14ac:dyDescent="0.2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</row>
    <row r="205" spans="1:15" x14ac:dyDescent="0.2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</row>
    <row r="206" spans="1:15" x14ac:dyDescent="0.2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</row>
    <row r="207" spans="1:15" x14ac:dyDescent="0.2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</row>
    <row r="208" spans="1:15" x14ac:dyDescent="0.2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</row>
    <row r="209" spans="1:15" x14ac:dyDescent="0.2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</row>
    <row r="210" spans="1:15" x14ac:dyDescent="0.2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</row>
    <row r="211" spans="1:15" x14ac:dyDescent="0.2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</row>
    <row r="212" spans="1:15" x14ac:dyDescent="0.2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</row>
    <row r="213" spans="1:15" x14ac:dyDescent="0.2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</row>
    <row r="214" spans="1:15" x14ac:dyDescent="0.2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</row>
    <row r="215" spans="1:15" x14ac:dyDescent="0.2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</row>
    <row r="216" spans="1:15" x14ac:dyDescent="0.2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</row>
    <row r="217" spans="1:15" x14ac:dyDescent="0.2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</row>
    <row r="218" spans="1:15" x14ac:dyDescent="0.2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</row>
    <row r="219" spans="1:15" x14ac:dyDescent="0.2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</row>
    <row r="220" spans="1:15" x14ac:dyDescent="0.2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</row>
    <row r="221" spans="1:15" x14ac:dyDescent="0.2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</row>
    <row r="222" spans="1:15" x14ac:dyDescent="0.2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</row>
    <row r="223" spans="1:15" x14ac:dyDescent="0.2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</row>
    <row r="224" spans="1:15" x14ac:dyDescent="0.2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</row>
    <row r="225" spans="1:15" x14ac:dyDescent="0.2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</row>
    <row r="226" spans="1:15" x14ac:dyDescent="0.2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</row>
    <row r="227" spans="1:15" x14ac:dyDescent="0.2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</row>
    <row r="228" spans="1:15" x14ac:dyDescent="0.2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</row>
    <row r="229" spans="1:15" x14ac:dyDescent="0.2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</row>
    <row r="230" spans="1:15" x14ac:dyDescent="0.2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</row>
    <row r="231" spans="1:15" x14ac:dyDescent="0.2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</row>
    <row r="232" spans="1:15" x14ac:dyDescent="0.2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</row>
    <row r="233" spans="1:15" x14ac:dyDescent="0.2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</row>
    <row r="234" spans="1:15" x14ac:dyDescent="0.2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</row>
    <row r="235" spans="1:15" x14ac:dyDescent="0.2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</row>
    <row r="236" spans="1:15" x14ac:dyDescent="0.2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</row>
    <row r="237" spans="1:15" x14ac:dyDescent="0.2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</row>
    <row r="238" spans="1:15" x14ac:dyDescent="0.2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</row>
    <row r="239" spans="1:15" x14ac:dyDescent="0.2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</row>
    <row r="240" spans="1:15" x14ac:dyDescent="0.2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</row>
    <row r="241" spans="1:15" x14ac:dyDescent="0.2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</row>
    <row r="242" spans="1:15" x14ac:dyDescent="0.2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</row>
    <row r="243" spans="1:15" x14ac:dyDescent="0.2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</row>
    <row r="244" spans="1:15" x14ac:dyDescent="0.2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</row>
    <row r="245" spans="1:15" x14ac:dyDescent="0.2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</row>
    <row r="246" spans="1:15" x14ac:dyDescent="0.2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</row>
    <row r="247" spans="1:15" x14ac:dyDescent="0.2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</row>
    <row r="248" spans="1:15" x14ac:dyDescent="0.2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</row>
    <row r="249" spans="1:15" x14ac:dyDescent="0.2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</row>
    <row r="250" spans="1:15" x14ac:dyDescent="0.2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</row>
    <row r="251" spans="1:15" x14ac:dyDescent="0.2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</row>
    <row r="252" spans="1:15" x14ac:dyDescent="0.2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</row>
    <row r="253" spans="1:15" x14ac:dyDescent="0.2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</row>
    <row r="254" spans="1:15" x14ac:dyDescent="0.2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</row>
    <row r="255" spans="1:15" x14ac:dyDescent="0.2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</row>
    <row r="256" spans="1:15" x14ac:dyDescent="0.2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</row>
    <row r="257" spans="1:15" x14ac:dyDescent="0.2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</row>
    <row r="258" spans="1:15" x14ac:dyDescent="0.2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</row>
    <row r="259" spans="1:15" x14ac:dyDescent="0.2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</row>
    <row r="260" spans="1:15" x14ac:dyDescent="0.2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</row>
    <row r="261" spans="1:15" x14ac:dyDescent="0.2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</row>
    <row r="262" spans="1:15" x14ac:dyDescent="0.2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</row>
    <row r="263" spans="1:15" x14ac:dyDescent="0.2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</row>
    <row r="264" spans="1:15" x14ac:dyDescent="0.2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</row>
    <row r="265" spans="1:15" x14ac:dyDescent="0.2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</row>
    <row r="266" spans="1:15" x14ac:dyDescent="0.2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</row>
    <row r="267" spans="1:15" x14ac:dyDescent="0.2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</row>
    <row r="268" spans="1:15" x14ac:dyDescent="0.2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</row>
    <row r="269" spans="1:15" x14ac:dyDescent="0.2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</row>
    <row r="270" spans="1:15" x14ac:dyDescent="0.2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</row>
    <row r="271" spans="1:15" x14ac:dyDescent="0.2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</row>
    <row r="272" spans="1:15" x14ac:dyDescent="0.2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</row>
    <row r="273" spans="1:15" x14ac:dyDescent="0.2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</row>
    <row r="274" spans="1:15" x14ac:dyDescent="0.2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</row>
    <row r="275" spans="1:15" x14ac:dyDescent="0.2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</row>
    <row r="276" spans="1:15" x14ac:dyDescent="0.2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</row>
    <row r="277" spans="1:15" x14ac:dyDescent="0.2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</row>
    <row r="278" spans="1:15" x14ac:dyDescent="0.2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</row>
    <row r="279" spans="1:15" x14ac:dyDescent="0.2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</row>
    <row r="280" spans="1:15" x14ac:dyDescent="0.2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</row>
    <row r="281" spans="1:15" x14ac:dyDescent="0.2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</row>
    <row r="282" spans="1:15" x14ac:dyDescent="0.2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</row>
    <row r="283" spans="1:15" x14ac:dyDescent="0.2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</row>
    <row r="284" spans="1:15" x14ac:dyDescent="0.2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</row>
    <row r="285" spans="1:15" x14ac:dyDescent="0.2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</row>
    <row r="286" spans="1:15" x14ac:dyDescent="0.2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</row>
    <row r="287" spans="1:15" x14ac:dyDescent="0.2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</row>
    <row r="288" spans="1:15" x14ac:dyDescent="0.2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</row>
    <row r="289" spans="1:15" x14ac:dyDescent="0.2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</row>
    <row r="290" spans="1:15" x14ac:dyDescent="0.2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</row>
    <row r="291" spans="1:15" x14ac:dyDescent="0.2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</row>
    <row r="292" spans="1:15" x14ac:dyDescent="0.2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</row>
    <row r="293" spans="1:15" x14ac:dyDescent="0.2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</row>
    <row r="294" spans="1:15" x14ac:dyDescent="0.2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</row>
    <row r="295" spans="1:15" x14ac:dyDescent="0.2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</row>
    <row r="296" spans="1:15" x14ac:dyDescent="0.2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</row>
    <row r="297" spans="1:15" x14ac:dyDescent="0.2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</row>
    <row r="298" spans="1:15" x14ac:dyDescent="0.2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</row>
    <row r="299" spans="1:15" x14ac:dyDescent="0.2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</row>
    <row r="300" spans="1:15" x14ac:dyDescent="0.2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</row>
    <row r="301" spans="1:15" x14ac:dyDescent="0.2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</row>
    <row r="302" spans="1:15" x14ac:dyDescent="0.2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</row>
    <row r="303" spans="1:15" x14ac:dyDescent="0.2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</row>
    <row r="304" spans="1:15" x14ac:dyDescent="0.2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</row>
    <row r="305" spans="1:15" x14ac:dyDescent="0.2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</row>
    <row r="306" spans="1:15" x14ac:dyDescent="0.2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</row>
    <row r="307" spans="1:15" x14ac:dyDescent="0.2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</row>
    <row r="308" spans="1:15" x14ac:dyDescent="0.2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</row>
    <row r="309" spans="1:15" x14ac:dyDescent="0.2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</row>
    <row r="310" spans="1:15" x14ac:dyDescent="0.2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</row>
    <row r="311" spans="1:15" x14ac:dyDescent="0.2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</row>
    <row r="312" spans="1:15" x14ac:dyDescent="0.2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</row>
    <row r="313" spans="1:15" x14ac:dyDescent="0.2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</row>
    <row r="314" spans="1:15" x14ac:dyDescent="0.2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</row>
    <row r="315" spans="1:15" x14ac:dyDescent="0.2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</row>
    <row r="316" spans="1:15" x14ac:dyDescent="0.2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</row>
    <row r="317" spans="1:15" x14ac:dyDescent="0.2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</row>
    <row r="318" spans="1:15" x14ac:dyDescent="0.2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</row>
    <row r="319" spans="1:15" x14ac:dyDescent="0.2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</row>
    <row r="320" spans="1:15" x14ac:dyDescent="0.2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</row>
    <row r="321" spans="1:15" x14ac:dyDescent="0.2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</row>
    <row r="322" spans="1:15" x14ac:dyDescent="0.2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</row>
    <row r="323" spans="1:15" x14ac:dyDescent="0.2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</row>
    <row r="324" spans="1:15" x14ac:dyDescent="0.2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</row>
    <row r="325" spans="1:15" x14ac:dyDescent="0.2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</row>
    <row r="326" spans="1:15" x14ac:dyDescent="0.2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</row>
    <row r="327" spans="1:15" x14ac:dyDescent="0.2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</row>
    <row r="328" spans="1:15" x14ac:dyDescent="0.2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</row>
    <row r="329" spans="1:15" x14ac:dyDescent="0.2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</row>
    <row r="330" spans="1:15" x14ac:dyDescent="0.2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</row>
    <row r="331" spans="1:15" x14ac:dyDescent="0.2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</row>
    <row r="332" spans="1:15" x14ac:dyDescent="0.2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</row>
    <row r="333" spans="1:15" x14ac:dyDescent="0.2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</row>
    <row r="334" spans="1:15" x14ac:dyDescent="0.2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</row>
    <row r="335" spans="1:15" x14ac:dyDescent="0.2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</row>
    <row r="336" spans="1:15" x14ac:dyDescent="0.2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</row>
    <row r="337" spans="1:15" x14ac:dyDescent="0.2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</row>
    <row r="338" spans="1:15" x14ac:dyDescent="0.2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</row>
    <row r="339" spans="1:15" x14ac:dyDescent="0.2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</row>
    <row r="340" spans="1:15" x14ac:dyDescent="0.2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</row>
    <row r="341" spans="1:15" x14ac:dyDescent="0.2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</row>
    <row r="342" spans="1:15" x14ac:dyDescent="0.2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</row>
    <row r="343" spans="1:15" x14ac:dyDescent="0.2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</row>
    <row r="344" spans="1:15" x14ac:dyDescent="0.2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</row>
    <row r="345" spans="1:15" x14ac:dyDescent="0.2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</row>
    <row r="346" spans="1:15" x14ac:dyDescent="0.2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</row>
    <row r="347" spans="1:15" x14ac:dyDescent="0.2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</row>
    <row r="348" spans="1:15" x14ac:dyDescent="0.2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</row>
    <row r="349" spans="1:15" x14ac:dyDescent="0.2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</row>
    <row r="350" spans="1:15" x14ac:dyDescent="0.2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</row>
    <row r="351" spans="1:15" x14ac:dyDescent="0.2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</row>
    <row r="352" spans="1:15" x14ac:dyDescent="0.2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</row>
    <row r="353" spans="1:15" x14ac:dyDescent="0.2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</row>
    <row r="354" spans="1:15" x14ac:dyDescent="0.2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</row>
    <row r="355" spans="1:15" x14ac:dyDescent="0.2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</row>
    <row r="356" spans="1:15" x14ac:dyDescent="0.2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</row>
    <row r="357" spans="1:15" x14ac:dyDescent="0.2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</row>
    <row r="358" spans="1:15" x14ac:dyDescent="0.2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</row>
    <row r="359" spans="1:15" x14ac:dyDescent="0.2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</row>
    <row r="360" spans="1:15" x14ac:dyDescent="0.2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</row>
    <row r="361" spans="1:15" x14ac:dyDescent="0.2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</row>
    <row r="362" spans="1:15" x14ac:dyDescent="0.2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</row>
    <row r="363" spans="1:15" x14ac:dyDescent="0.2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</row>
    <row r="364" spans="1:15" x14ac:dyDescent="0.2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</row>
    <row r="365" spans="1:15" x14ac:dyDescent="0.2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</row>
    <row r="366" spans="1:15" x14ac:dyDescent="0.2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</row>
    <row r="367" spans="1:15" x14ac:dyDescent="0.2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</row>
    <row r="368" spans="1:15" x14ac:dyDescent="0.2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</row>
    <row r="369" spans="1:15" x14ac:dyDescent="0.2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</row>
    <row r="370" spans="1:15" x14ac:dyDescent="0.2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</row>
    <row r="371" spans="1:15" x14ac:dyDescent="0.2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</row>
    <row r="372" spans="1:15" x14ac:dyDescent="0.2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</row>
    <row r="373" spans="1:15" x14ac:dyDescent="0.2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</row>
    <row r="374" spans="1:15" x14ac:dyDescent="0.2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</row>
    <row r="375" spans="1:15" x14ac:dyDescent="0.2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</row>
    <row r="376" spans="1:15" x14ac:dyDescent="0.2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</row>
    <row r="377" spans="1:15" x14ac:dyDescent="0.2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</row>
    <row r="378" spans="1:15" x14ac:dyDescent="0.2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</row>
    <row r="379" spans="1:15" x14ac:dyDescent="0.2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</row>
    <row r="380" spans="1:15" x14ac:dyDescent="0.2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</row>
    <row r="381" spans="1:15" x14ac:dyDescent="0.2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</row>
    <row r="382" spans="1:15" x14ac:dyDescent="0.2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</row>
    <row r="383" spans="1:15" x14ac:dyDescent="0.2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</row>
    <row r="384" spans="1:15" x14ac:dyDescent="0.2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</row>
    <row r="385" spans="1:15" x14ac:dyDescent="0.2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</row>
    <row r="386" spans="1:15" x14ac:dyDescent="0.2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</row>
    <row r="387" spans="1:15" x14ac:dyDescent="0.2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</row>
    <row r="388" spans="1:15" x14ac:dyDescent="0.2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</row>
    <row r="389" spans="1:15" x14ac:dyDescent="0.2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</row>
    <row r="390" spans="1:15" x14ac:dyDescent="0.2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</row>
    <row r="391" spans="1:15" x14ac:dyDescent="0.2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</row>
    <row r="392" spans="1:15" x14ac:dyDescent="0.2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</row>
    <row r="393" spans="1:15" x14ac:dyDescent="0.2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</row>
    <row r="394" spans="1:15" x14ac:dyDescent="0.2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</row>
    <row r="395" spans="1:15" x14ac:dyDescent="0.2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</row>
    <row r="396" spans="1:15" x14ac:dyDescent="0.2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</row>
    <row r="397" spans="1:15" x14ac:dyDescent="0.2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</row>
    <row r="398" spans="1:15" x14ac:dyDescent="0.2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</row>
    <row r="399" spans="1:15" x14ac:dyDescent="0.2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</row>
    <row r="400" spans="1:15" x14ac:dyDescent="0.2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</row>
    <row r="401" spans="1:15" x14ac:dyDescent="0.2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</row>
    <row r="402" spans="1:15" x14ac:dyDescent="0.2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</row>
    <row r="403" spans="1:15" x14ac:dyDescent="0.2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</row>
    <row r="404" spans="1:15" x14ac:dyDescent="0.2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</row>
    <row r="405" spans="1:15" x14ac:dyDescent="0.2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</row>
    <row r="406" spans="1:15" x14ac:dyDescent="0.2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</row>
    <row r="407" spans="1:15" x14ac:dyDescent="0.2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</row>
    <row r="408" spans="1:15" x14ac:dyDescent="0.2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</row>
    <row r="409" spans="1:15" x14ac:dyDescent="0.2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</row>
    <row r="410" spans="1:15" x14ac:dyDescent="0.2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</row>
    <row r="411" spans="1:15" x14ac:dyDescent="0.2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</row>
    <row r="412" spans="1:15" x14ac:dyDescent="0.2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</row>
    <row r="413" spans="1:15" x14ac:dyDescent="0.2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</row>
    <row r="414" spans="1:15" x14ac:dyDescent="0.2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</row>
    <row r="415" spans="1:15" x14ac:dyDescent="0.2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</row>
    <row r="416" spans="1:15" x14ac:dyDescent="0.2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</row>
    <row r="417" spans="1:15" x14ac:dyDescent="0.2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</row>
    <row r="418" spans="1:15" x14ac:dyDescent="0.2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</row>
    <row r="419" spans="1:15" x14ac:dyDescent="0.2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</row>
    <row r="420" spans="1:15" x14ac:dyDescent="0.2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</row>
    <row r="421" spans="1:15" x14ac:dyDescent="0.2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</row>
    <row r="422" spans="1:15" x14ac:dyDescent="0.2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</row>
    <row r="423" spans="1:15" x14ac:dyDescent="0.2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</row>
    <row r="424" spans="1:15" x14ac:dyDescent="0.2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</row>
    <row r="425" spans="1:15" x14ac:dyDescent="0.2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</row>
    <row r="426" spans="1:15" x14ac:dyDescent="0.2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</row>
    <row r="427" spans="1:15" x14ac:dyDescent="0.2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</row>
    <row r="428" spans="1:15" x14ac:dyDescent="0.2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</row>
    <row r="429" spans="1:15" x14ac:dyDescent="0.2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</row>
    <row r="430" spans="1:15" x14ac:dyDescent="0.2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</row>
    <row r="431" spans="1:15" x14ac:dyDescent="0.2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</row>
    <row r="432" spans="1:15" x14ac:dyDescent="0.2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</row>
    <row r="433" spans="1:15" x14ac:dyDescent="0.2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</row>
    <row r="434" spans="1:15" x14ac:dyDescent="0.2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</row>
    <row r="435" spans="1:15" x14ac:dyDescent="0.2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</row>
    <row r="436" spans="1:15" x14ac:dyDescent="0.2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</row>
    <row r="437" spans="1:15" x14ac:dyDescent="0.2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</row>
    <row r="438" spans="1:15" x14ac:dyDescent="0.2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</row>
    <row r="439" spans="1:15" x14ac:dyDescent="0.2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</row>
    <row r="440" spans="1:15" x14ac:dyDescent="0.2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</row>
    <row r="441" spans="1:15" x14ac:dyDescent="0.2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</row>
    <row r="442" spans="1:15" x14ac:dyDescent="0.2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</row>
    <row r="443" spans="1:15" x14ac:dyDescent="0.2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</row>
    <row r="444" spans="1:15" x14ac:dyDescent="0.2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</row>
    <row r="445" spans="1:15" x14ac:dyDescent="0.2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</row>
    <row r="446" spans="1:15" x14ac:dyDescent="0.2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</row>
    <row r="447" spans="1:15" x14ac:dyDescent="0.2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</row>
    <row r="448" spans="1:15" x14ac:dyDescent="0.2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</row>
    <row r="449" spans="1:15" x14ac:dyDescent="0.2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</row>
    <row r="450" spans="1:15" x14ac:dyDescent="0.2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</row>
    <row r="451" spans="1:15" x14ac:dyDescent="0.2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</row>
    <row r="452" spans="1:15" x14ac:dyDescent="0.2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</row>
    <row r="453" spans="1:15" x14ac:dyDescent="0.2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</row>
    <row r="454" spans="1:15" x14ac:dyDescent="0.2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</row>
    <row r="455" spans="1:15" x14ac:dyDescent="0.2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</row>
    <row r="456" spans="1:15" x14ac:dyDescent="0.2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</row>
    <row r="457" spans="1:15" x14ac:dyDescent="0.2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</row>
    <row r="458" spans="1:15" x14ac:dyDescent="0.2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</row>
    <row r="459" spans="1:15" x14ac:dyDescent="0.2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</row>
    <row r="460" spans="1:15" x14ac:dyDescent="0.2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</row>
    <row r="461" spans="1:15" x14ac:dyDescent="0.2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</row>
    <row r="462" spans="1:15" x14ac:dyDescent="0.2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</row>
    <row r="463" spans="1:15" x14ac:dyDescent="0.2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</row>
    <row r="464" spans="1:15" x14ac:dyDescent="0.2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</row>
    <row r="465" spans="1:15" x14ac:dyDescent="0.2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</row>
    <row r="466" spans="1:15" x14ac:dyDescent="0.2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</row>
    <row r="467" spans="1:15" x14ac:dyDescent="0.2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</row>
    <row r="468" spans="1:15" x14ac:dyDescent="0.2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</row>
    <row r="469" spans="1:15" x14ac:dyDescent="0.2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</row>
    <row r="470" spans="1:15" x14ac:dyDescent="0.2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</row>
    <row r="471" spans="1:15" x14ac:dyDescent="0.2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</row>
    <row r="472" spans="1:15" x14ac:dyDescent="0.2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</row>
    <row r="473" spans="1:15" x14ac:dyDescent="0.2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</row>
    <row r="474" spans="1:15" x14ac:dyDescent="0.2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</row>
    <row r="475" spans="1:15" x14ac:dyDescent="0.2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</row>
    <row r="476" spans="1:15" x14ac:dyDescent="0.2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</row>
    <row r="477" spans="1:15" x14ac:dyDescent="0.2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</row>
    <row r="478" spans="1:15" x14ac:dyDescent="0.2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</row>
    <row r="479" spans="1:15" x14ac:dyDescent="0.2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</row>
    <row r="480" spans="1:15" x14ac:dyDescent="0.2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</row>
    <row r="481" spans="1:15" x14ac:dyDescent="0.2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</row>
    <row r="482" spans="1:15" x14ac:dyDescent="0.2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</row>
    <row r="483" spans="1:15" x14ac:dyDescent="0.2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</row>
    <row r="484" spans="1:15" x14ac:dyDescent="0.2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</row>
    <row r="485" spans="1:15" x14ac:dyDescent="0.2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</row>
    <row r="486" spans="1:15" x14ac:dyDescent="0.2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</row>
    <row r="487" spans="1:15" x14ac:dyDescent="0.2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</row>
    <row r="488" spans="1:15" x14ac:dyDescent="0.2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</row>
    <row r="489" spans="1:15" x14ac:dyDescent="0.2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</row>
    <row r="490" spans="1:15" x14ac:dyDescent="0.2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</row>
    <row r="491" spans="1:15" x14ac:dyDescent="0.2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</row>
    <row r="492" spans="1:15" x14ac:dyDescent="0.2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</row>
    <row r="493" spans="1:15" x14ac:dyDescent="0.2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</row>
    <row r="494" spans="1:15" x14ac:dyDescent="0.2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</row>
    <row r="495" spans="1:15" x14ac:dyDescent="0.2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</row>
    <row r="496" spans="1:15" x14ac:dyDescent="0.2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</row>
    <row r="497" spans="1:15" x14ac:dyDescent="0.2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</row>
    <row r="498" spans="1:15" x14ac:dyDescent="0.2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</row>
    <row r="499" spans="1:15" x14ac:dyDescent="0.2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</row>
    <row r="500" spans="1:15" x14ac:dyDescent="0.2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</row>
    <row r="501" spans="1:15" x14ac:dyDescent="0.2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</row>
    <row r="502" spans="1:15" x14ac:dyDescent="0.2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</row>
    <row r="503" spans="1:15" x14ac:dyDescent="0.2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</row>
    <row r="504" spans="1:15" x14ac:dyDescent="0.2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</row>
    <row r="505" spans="1:15" x14ac:dyDescent="0.2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</row>
    <row r="506" spans="1:15" x14ac:dyDescent="0.2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</row>
    <row r="507" spans="1:15" x14ac:dyDescent="0.2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</row>
    <row r="508" spans="1:15" x14ac:dyDescent="0.2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</row>
    <row r="509" spans="1:15" x14ac:dyDescent="0.2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</row>
    <row r="510" spans="1:15" x14ac:dyDescent="0.2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</row>
    <row r="511" spans="1:15" x14ac:dyDescent="0.2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</row>
    <row r="512" spans="1:15" x14ac:dyDescent="0.2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</row>
    <row r="513" spans="1:15" x14ac:dyDescent="0.2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</row>
    <row r="514" spans="1:15" x14ac:dyDescent="0.2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</row>
    <row r="515" spans="1:15" x14ac:dyDescent="0.2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</row>
    <row r="516" spans="1:15" x14ac:dyDescent="0.2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</row>
    <row r="517" spans="1:15" x14ac:dyDescent="0.2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</row>
    <row r="518" spans="1:15" x14ac:dyDescent="0.2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</row>
    <row r="519" spans="1:15" x14ac:dyDescent="0.2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</row>
    <row r="520" spans="1:15" x14ac:dyDescent="0.2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</row>
    <row r="521" spans="1:15" x14ac:dyDescent="0.2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</row>
    <row r="522" spans="1:15" x14ac:dyDescent="0.2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</row>
    <row r="523" spans="1:15" x14ac:dyDescent="0.2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</row>
    <row r="524" spans="1:15" x14ac:dyDescent="0.2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</row>
    <row r="525" spans="1:15" x14ac:dyDescent="0.2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</row>
    <row r="526" spans="1:15" x14ac:dyDescent="0.2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</row>
    <row r="527" spans="1:15" x14ac:dyDescent="0.2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</row>
    <row r="528" spans="1:15" x14ac:dyDescent="0.2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</row>
    <row r="529" spans="1:15" x14ac:dyDescent="0.2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</row>
    <row r="530" spans="1:15" x14ac:dyDescent="0.2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</row>
    <row r="531" spans="1:15" x14ac:dyDescent="0.2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</row>
    <row r="532" spans="1:15" x14ac:dyDescent="0.2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</row>
    <row r="533" spans="1:15" x14ac:dyDescent="0.2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</row>
    <row r="534" spans="1:15" x14ac:dyDescent="0.2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</row>
    <row r="535" spans="1:15" x14ac:dyDescent="0.2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</row>
    <row r="536" spans="1:15" x14ac:dyDescent="0.2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</row>
    <row r="537" spans="1:15" x14ac:dyDescent="0.2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</row>
    <row r="538" spans="1:15" x14ac:dyDescent="0.2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</row>
    <row r="539" spans="1:15" x14ac:dyDescent="0.2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</row>
    <row r="540" spans="1:15" x14ac:dyDescent="0.2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</row>
    <row r="541" spans="1:15" x14ac:dyDescent="0.2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</row>
    <row r="542" spans="1:15" x14ac:dyDescent="0.2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</row>
    <row r="543" spans="1:15" x14ac:dyDescent="0.2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</row>
    <row r="544" spans="1:15" x14ac:dyDescent="0.2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</row>
    <row r="545" spans="1:15" x14ac:dyDescent="0.2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</row>
    <row r="546" spans="1:15" x14ac:dyDescent="0.2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</row>
    <row r="547" spans="1:15" x14ac:dyDescent="0.2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</row>
    <row r="548" spans="1:15" x14ac:dyDescent="0.2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</row>
    <row r="549" spans="1:15" x14ac:dyDescent="0.2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</row>
    <row r="550" spans="1:15" x14ac:dyDescent="0.2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</row>
    <row r="551" spans="1:15" x14ac:dyDescent="0.2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</row>
    <row r="552" spans="1:15" x14ac:dyDescent="0.2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</row>
    <row r="553" spans="1:15" x14ac:dyDescent="0.2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</row>
    <row r="554" spans="1:15" x14ac:dyDescent="0.2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</row>
    <row r="555" spans="1:15" x14ac:dyDescent="0.2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</row>
    <row r="556" spans="1:15" x14ac:dyDescent="0.2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</row>
    <row r="557" spans="1:15" x14ac:dyDescent="0.2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</row>
    <row r="558" spans="1:15" x14ac:dyDescent="0.2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</row>
    <row r="559" spans="1:15" x14ac:dyDescent="0.2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</row>
    <row r="560" spans="1:15" x14ac:dyDescent="0.2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</row>
    <row r="561" spans="1:15" x14ac:dyDescent="0.2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</row>
    <row r="562" spans="1:15" x14ac:dyDescent="0.2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</row>
    <row r="563" spans="1:15" x14ac:dyDescent="0.2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</row>
    <row r="564" spans="1:15" x14ac:dyDescent="0.2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</row>
    <row r="565" spans="1:15" x14ac:dyDescent="0.2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</row>
    <row r="566" spans="1:15" x14ac:dyDescent="0.2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</row>
    <row r="567" spans="1:15" x14ac:dyDescent="0.2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</row>
    <row r="568" spans="1:15" x14ac:dyDescent="0.2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</row>
    <row r="569" spans="1:15" x14ac:dyDescent="0.2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</row>
    <row r="570" spans="1:15" x14ac:dyDescent="0.2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</row>
    <row r="571" spans="1:15" x14ac:dyDescent="0.2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</row>
    <row r="572" spans="1:15" x14ac:dyDescent="0.2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</row>
    <row r="573" spans="1:15" x14ac:dyDescent="0.2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</row>
    <row r="574" spans="1:15" x14ac:dyDescent="0.2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</row>
    <row r="575" spans="1:15" x14ac:dyDescent="0.2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</row>
    <row r="576" spans="1:15" x14ac:dyDescent="0.2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</row>
    <row r="577" spans="1:15" x14ac:dyDescent="0.2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</row>
    <row r="578" spans="1:15" x14ac:dyDescent="0.2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</row>
    <row r="579" spans="1:15" x14ac:dyDescent="0.2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</row>
    <row r="580" spans="1:15" x14ac:dyDescent="0.2">
      <c r="L580" s="3"/>
      <c r="M580" s="3"/>
      <c r="N580" s="3"/>
      <c r="O580" s="3"/>
    </row>
    <row r="581" spans="1:15" x14ac:dyDescent="0.2">
      <c r="L581" s="3"/>
      <c r="M581" s="3"/>
      <c r="N581" s="3"/>
      <c r="O581" s="3"/>
    </row>
    <row r="582" spans="1:15" x14ac:dyDescent="0.2">
      <c r="L582" s="3"/>
      <c r="M582" s="3"/>
      <c r="N582" s="3"/>
      <c r="O582" s="3"/>
    </row>
    <row r="583" spans="1:15" x14ac:dyDescent="0.2">
      <c r="L583" s="3"/>
      <c r="M583" s="3"/>
      <c r="N583" s="3"/>
      <c r="O583" s="3"/>
    </row>
    <row r="584" spans="1:15" x14ac:dyDescent="0.2">
      <c r="L584" s="3"/>
      <c r="M584" s="3"/>
      <c r="N584" s="3"/>
      <c r="O584" s="3"/>
    </row>
    <row r="585" spans="1:15" x14ac:dyDescent="0.2">
      <c r="L585" s="3"/>
      <c r="M585" s="3"/>
      <c r="N585" s="3"/>
      <c r="O585" s="3"/>
    </row>
    <row r="586" spans="1:15" x14ac:dyDescent="0.2">
      <c r="L586" s="3"/>
      <c r="M586" s="3"/>
      <c r="N586" s="3"/>
      <c r="O586" s="3"/>
    </row>
    <row r="587" spans="1:15" x14ac:dyDescent="0.2">
      <c r="L587" s="3"/>
      <c r="M587" s="3"/>
      <c r="N587" s="3"/>
      <c r="O587" s="3"/>
    </row>
    <row r="588" spans="1:15" x14ac:dyDescent="0.2">
      <c r="L588" s="3"/>
      <c r="M588" s="3"/>
      <c r="N588" s="3"/>
      <c r="O588" s="3"/>
    </row>
    <row r="589" spans="1:15" x14ac:dyDescent="0.2">
      <c r="L589" s="3"/>
      <c r="M589" s="3"/>
      <c r="N589" s="3"/>
      <c r="O589" s="3"/>
    </row>
  </sheetData>
  <mergeCells count="88">
    <mergeCell ref="N38:O38"/>
    <mergeCell ref="B39:C39"/>
    <mergeCell ref="D39:G39"/>
    <mergeCell ref="H39:I39"/>
    <mergeCell ref="J39:K39"/>
    <mergeCell ref="L39:M39"/>
    <mergeCell ref="N39:O39"/>
    <mergeCell ref="B38:C38"/>
    <mergeCell ref="D38:G38"/>
    <mergeCell ref="H38:I38"/>
    <mergeCell ref="J38:K38"/>
    <mergeCell ref="L38:M38"/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3:O33"/>
    <mergeCell ref="L20:O21"/>
    <mergeCell ref="A2:P2"/>
    <mergeCell ref="L16:O17"/>
    <mergeCell ref="L18:O19"/>
    <mergeCell ref="H15:J16"/>
    <mergeCell ref="H20:J20"/>
    <mergeCell ref="H17:J17"/>
    <mergeCell ref="H18:J18"/>
    <mergeCell ref="H19:J19"/>
    <mergeCell ref="A16:B16"/>
    <mergeCell ref="A17:B17"/>
    <mergeCell ref="A18:B18"/>
    <mergeCell ref="A19:B19"/>
    <mergeCell ref="F15:G16"/>
    <mergeCell ref="F19:G19"/>
    <mergeCell ref="D33:G33"/>
    <mergeCell ref="B32:C32"/>
    <mergeCell ref="B31:C31"/>
    <mergeCell ref="B30:C30"/>
    <mergeCell ref="B33:C33"/>
    <mergeCell ref="D30:G30"/>
    <mergeCell ref="D31:G31"/>
    <mergeCell ref="D32:G32"/>
    <mergeCell ref="H33:I33"/>
    <mergeCell ref="J33:K33"/>
    <mergeCell ref="L31:M31"/>
    <mergeCell ref="H31:I31"/>
    <mergeCell ref="J31:K31"/>
    <mergeCell ref="L33:M33"/>
    <mergeCell ref="I4:J4"/>
    <mergeCell ref="C4:D4"/>
    <mergeCell ref="O4:P4"/>
    <mergeCell ref="K4:L4"/>
    <mergeCell ref="G4:H4"/>
    <mergeCell ref="E4:F4"/>
    <mergeCell ref="M4:N4"/>
    <mergeCell ref="A13:B13"/>
    <mergeCell ref="J32:K32"/>
    <mergeCell ref="L32:M32"/>
    <mergeCell ref="N30:O30"/>
    <mergeCell ref="N31:O31"/>
    <mergeCell ref="N32:O32"/>
    <mergeCell ref="H30:I30"/>
    <mergeCell ref="J30:K30"/>
    <mergeCell ref="L30:M30"/>
    <mergeCell ref="H32:I32"/>
    <mergeCell ref="F17:G17"/>
    <mergeCell ref="F18:G18"/>
    <mergeCell ref="A24:P26"/>
    <mergeCell ref="A29:F29"/>
    <mergeCell ref="F20:G20"/>
  </mergeCells>
  <conditionalFormatting sqref="R15:R19">
    <cfRule type="expression" priority="6">
      <formula>TRUE</formula>
    </cfRule>
  </conditionalFormatting>
  <conditionalFormatting sqref="P15">
    <cfRule type="expression" priority="11">
      <formula>$R$15:$R$19=TRUE</formula>
    </cfRule>
  </conditionalFormatting>
  <conditionalFormatting sqref="P16 P18 P20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R15:R19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P15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6" ma:contentTypeDescription="Create a new document." ma:contentTypeScope="" ma:versionID="54e4545fc32e3b672cf3b7df0613b785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571b4c7a2090382625cc6123eb0ded3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76E5D12-EF13-4F07-9189-5A56F2C8069D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638B0BD4-FEB2-4E44-919C-C821F0A5B51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11DC852-1DA6-414D-B666-E21EA33145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Office Account</cp:lastModifiedBy>
  <cp:revision/>
  <cp:lastPrinted>2017-11-15T17:23:59Z</cp:lastPrinted>
  <dcterms:created xsi:type="dcterms:W3CDTF">2015-11-16T19:09:52Z</dcterms:created>
  <dcterms:modified xsi:type="dcterms:W3CDTF">2022-08-12T14:28:20Z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