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hake Shack/1483 Cedar Park (Cedar Park, TX)/2 DRAWINGS/"/>
    </mc:Choice>
  </mc:AlternateContent>
  <xr:revisionPtr revIDLastSave="30" documentId="13_ncr:1_{EB8C3A1E-E5DA-4C21-88D5-0193A5B56878}" xr6:coauthVersionLast="47" xr6:coauthVersionMax="47" xr10:uidLastSave="{9CE86F0A-E229-4B79-BE9D-928226DF577F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C25" i="1"/>
  <c r="C24" i="1"/>
  <c r="D26" i="1" l="1"/>
  <c r="C26" i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<sst xmlns="http://schemas.openxmlformats.org/spreadsheetml/2006/main" count="82" uniqueCount="52">
  <si>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</si>
  <si>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</si>
  <si>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</si>
  <si>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</si>
  <si>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</si>
  <si>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</si>
  <si>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</si>
  <si>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</si>
  <si>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</si>
  <si>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</si>
  <si>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</si>
  <si>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</si>
  <si>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</si>
  <si>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</si>
  <si>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</si>
  <si>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</si>
  <si>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</si>
  <si>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</si>
  <si>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</si>
  <si>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</si>
  <si>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</si>
  <si>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</si>
  <si>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</si>
  <si>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</si>
  <si>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</si>
  <si>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EF-5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</si>
  <si>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</si>
  <si>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</si>
  <si>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</si>
  <si>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</si>
  <si>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</si>
  <si>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</si>
  <si>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</si>
  <si>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</si>
  <si>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</si>
  <si>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</si>
  <si>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</si>
  <si>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</si>
  <si>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</si>
  <si>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</si>
  <si>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</si>
  <si>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</si>
  <si>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</si>
  <si>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KEF-3</t>
  </si>
  <si>
    <t>KEF-4</t>
  </si>
  <si>
    <t>DINING</t>
  </si>
  <si>
    <t>KITCHEN</t>
  </si>
  <si>
    <t>HOOD 1</t>
  </si>
  <si>
    <t>HOOD 2</t>
  </si>
  <si>
    <t>HOOD 3</t>
  </si>
  <si>
    <t>HOOD 4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</si>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</sst>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80" zoomScaleNormal="55" zoomScaleSheetLayoutView="80" workbookViewId="0">
      <selection activeCell="D26" sqref="D2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88" t="s">
        <v>32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5</v>
      </c>
      <c r="C4" s="159" t="s">
        <v>0</v>
      </c>
      <c r="D4" s="160"/>
      <c r="E4" s="152" t="s">
        <v>1</v>
      </c>
      <c r="F4" s="151"/>
      <c r="G4" s="165" t="s">
        <v>2</v>
      </c>
      <c r="H4" s="166"/>
      <c r="I4" s="157" t="s">
        <v>26</v>
      </c>
      <c r="J4" s="158"/>
      <c r="K4" s="163" t="s">
        <v>3</v>
      </c>
      <c r="L4" s="164"/>
      <c r="M4" s="161" t="s">
        <v>4</v>
      </c>
      <c r="N4" s="162"/>
      <c r="O4" s="161" t="s">
        <v>37</v>
      </c>
      <c r="P4" s="162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23</v>
      </c>
      <c r="B6" s="73" t="s">
        <v>45</v>
      </c>
      <c r="C6" s="23">
        <v>3750</v>
      </c>
      <c r="D6" s="24"/>
      <c r="E6" s="23">
        <f t="shared" ref="E6:F7" si="0">C6-G6</f>
        <v>2600</v>
      </c>
      <c r="F6" s="24">
        <f t="shared" si="0"/>
        <v>0</v>
      </c>
      <c r="G6" s="25">
        <v>1150</v>
      </c>
      <c r="H6" s="26"/>
      <c r="I6" s="27">
        <f>G6/C6</f>
        <v>0.30666666666666664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24</v>
      </c>
      <c r="B7" s="74" t="s">
        <v>46</v>
      </c>
      <c r="C7" s="35">
        <v>3700</v>
      </c>
      <c r="D7" s="36"/>
      <c r="E7" s="35">
        <f t="shared" si="0"/>
        <v>1200</v>
      </c>
      <c r="F7" s="36">
        <f t="shared" si="0"/>
        <v>0</v>
      </c>
      <c r="G7" s="37">
        <v>2500</v>
      </c>
      <c r="H7" s="38"/>
      <c r="I7" s="39">
        <f t="shared" ref="I7:J7" si="1">G7/C7</f>
        <v>0.67567567567567566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41</v>
      </c>
      <c r="B8" s="74" t="s">
        <v>47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700</v>
      </c>
      <c r="N8" s="51"/>
      <c r="O8" s="45"/>
      <c r="P8" s="46"/>
      <c r="Q8" s="64"/>
      <c r="R8" s="69"/>
    </row>
    <row r="9" spans="1:21" ht="20.100000000000001" customHeight="1" x14ac:dyDescent="0.2">
      <c r="A9" s="76" t="s">
        <v>42</v>
      </c>
      <c r="B9" s="74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700</v>
      </c>
      <c r="N9" s="51"/>
      <c r="O9" s="45"/>
      <c r="P9" s="46"/>
      <c r="Q9" s="64"/>
      <c r="R9" s="69"/>
    </row>
    <row r="10" spans="1:21" ht="20.100000000000001" customHeight="1" x14ac:dyDescent="0.2">
      <c r="A10" s="76" t="s">
        <v>43</v>
      </c>
      <c r="B10" s="74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700</v>
      </c>
      <c r="N10" s="51"/>
      <c r="O10" s="45"/>
      <c r="P10" s="46"/>
      <c r="Q10" s="64"/>
      <c r="R10" s="69"/>
    </row>
    <row r="11" spans="1:21" ht="20.100000000000001" customHeight="1" x14ac:dyDescent="0.2">
      <c r="A11" s="76" t="s">
        <v>44</v>
      </c>
      <c r="B11" s="74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700</v>
      </c>
      <c r="N11" s="51"/>
      <c r="O11" s="45"/>
      <c r="P11" s="46"/>
      <c r="Q11" s="64"/>
      <c r="R11" s="69"/>
    </row>
    <row r="12" spans="1:21" ht="20.100000000000001" customHeight="1" thickBot="1" x14ac:dyDescent="0.25">
      <c r="A12" s="76" t="s">
        <v>25</v>
      </c>
      <c r="B12" s="74" t="s">
        <v>51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300</v>
      </c>
      <c r="P12" s="54"/>
      <c r="Q12" s="64"/>
      <c r="R12" s="69"/>
    </row>
    <row r="13" spans="1:21" ht="20.100000000000001" customHeight="1" thickBot="1" x14ac:dyDescent="0.25">
      <c r="A13" s="123" t="s">
        <v>27</v>
      </c>
      <c r="B13" s="124"/>
      <c r="C13" s="77">
        <f>SUM(C6:C12)</f>
        <v>7450</v>
      </c>
      <c r="D13" s="78">
        <f>SUM(D6:D12)</f>
        <v>0</v>
      </c>
      <c r="E13" s="77">
        <f>SUM(E6:E12)</f>
        <v>3800</v>
      </c>
      <c r="F13" s="78">
        <f>SUM(F6:F12)</f>
        <v>0</v>
      </c>
      <c r="G13" s="79">
        <f>SUM(G6:G12)</f>
        <v>3650</v>
      </c>
      <c r="H13" s="80">
        <f>SUM(H6:H12)</f>
        <v>0</v>
      </c>
      <c r="I13" s="81"/>
      <c r="J13" s="82"/>
      <c r="K13" s="79">
        <f>SUM(K6:K12)</f>
        <v>0</v>
      </c>
      <c r="L13" s="80">
        <f>SUM(L6:L12)</f>
        <v>0</v>
      </c>
      <c r="M13" s="104">
        <f>SUM(M6:M12)</f>
        <v>2800</v>
      </c>
      <c r="N13" s="83">
        <f>SUM(N6:N12)</f>
        <v>0</v>
      </c>
      <c r="O13" s="84">
        <f>SUM(O6:O12)</f>
        <v>300</v>
      </c>
      <c r="P13" s="85">
        <f>SUM(P6:P12)</f>
        <v>0</v>
      </c>
      <c r="Q13" s="55"/>
      <c r="R13" s="69"/>
    </row>
    <row r="14" spans="1:21" ht="20.100000000000001" customHeight="1" thickBot="1" x14ac:dyDescent="0.25">
      <c r="A14" s="66"/>
      <c r="B14" s="56"/>
      <c r="C14" s="56"/>
      <c r="D14" s="56"/>
      <c r="E14" s="56"/>
      <c r="F14" s="67"/>
      <c r="G14" s="67"/>
      <c r="H14" s="72"/>
      <c r="I14" s="72"/>
      <c r="J14" s="67"/>
      <c r="K14" s="67"/>
      <c r="L14" s="68"/>
      <c r="M14" s="68"/>
      <c r="N14" s="68"/>
      <c r="O14" s="68"/>
      <c r="P14" s="55"/>
      <c r="Q14" s="69"/>
    </row>
    <row r="15" spans="1:21" ht="20.100000000000001" customHeight="1" thickBot="1" x14ac:dyDescent="0.25">
      <c r="A15" s="99" t="s">
        <v>28</v>
      </c>
      <c r="B15" s="86"/>
      <c r="C15" s="86"/>
      <c r="D15" s="86"/>
      <c r="F15" s="216" t="s">
        <v>10</v>
      </c>
      <c r="G15" s="217"/>
      <c r="H15" s="192" t="s">
        <v>31</v>
      </c>
      <c r="I15" s="193"/>
      <c r="J15" s="194"/>
      <c r="L15" s="98" t="s">
        <v>33</v>
      </c>
      <c r="M15" s="87"/>
      <c r="N15" s="87"/>
      <c r="O15" s="87"/>
      <c r="P15" s="87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45" t="s">
        <v>27</v>
      </c>
      <c r="B16" s="146"/>
      <c r="C16" s="89" t="s">
        <v>7</v>
      </c>
      <c r="D16" s="90" t="s">
        <v>8</v>
      </c>
      <c r="F16" s="218"/>
      <c r="G16" s="219"/>
      <c r="H16" s="195"/>
      <c r="I16" s="196"/>
      <c r="J16" s="197"/>
      <c r="L16" s="189" t="s">
        <v>36</v>
      </c>
      <c r="M16" s="189"/>
      <c r="N16" s="189"/>
      <c r="O16" s="189"/>
      <c r="P16" s="101">
        <f>IF(R15=TRUE, 1, 0)</f>
        <v>1</v>
      </c>
    </row>
    <row r="17" spans="1:21" ht="18.75" customHeight="1" x14ac:dyDescent="0.2">
      <c r="A17" s="210" t="s">
        <v>30</v>
      </c>
      <c r="B17" s="211"/>
      <c r="C17" s="91">
        <f>G13+K13</f>
        <v>3650</v>
      </c>
      <c r="D17" s="92">
        <f>H13+L13</f>
        <v>0</v>
      </c>
      <c r="F17" s="127" t="s">
        <v>11</v>
      </c>
      <c r="G17" s="128"/>
      <c r="H17" s="201"/>
      <c r="I17" s="202"/>
      <c r="J17" s="203"/>
      <c r="L17" s="190"/>
      <c r="M17" s="190"/>
      <c r="N17" s="190"/>
      <c r="O17" s="190"/>
      <c r="P17" s="103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212" t="s">
        <v>29</v>
      </c>
      <c r="B18" s="213"/>
      <c r="C18" s="95">
        <f>M13+O13</f>
        <v>3100</v>
      </c>
      <c r="D18" s="96">
        <f>N13+P13</f>
        <v>0</v>
      </c>
      <c r="F18" s="129" t="s">
        <v>12</v>
      </c>
      <c r="G18" s="130"/>
      <c r="H18" s="204"/>
      <c r="I18" s="205"/>
      <c r="J18" s="206"/>
      <c r="L18" s="191" t="s">
        <v>34</v>
      </c>
      <c r="M18" s="191"/>
      <c r="N18" s="191"/>
      <c r="O18" s="191"/>
      <c r="P18" s="102" t="e">
        <f>IF(R17=TRUE, 1, 0)</f>
        <v>#DIV/0!</v>
      </c>
    </row>
    <row r="19" spans="1:21" ht="18.75" customHeight="1" thickBot="1" x14ac:dyDescent="0.3">
      <c r="A19" s="214" t="s">
        <v>15</v>
      </c>
      <c r="B19" s="215"/>
      <c r="C19" s="93">
        <f>C17-C18</f>
        <v>550</v>
      </c>
      <c r="D19" s="94">
        <f>D17-D18</f>
        <v>0</v>
      </c>
      <c r="F19" s="220" t="s">
        <v>13</v>
      </c>
      <c r="G19" s="221"/>
      <c r="H19" s="207"/>
      <c r="I19" s="208"/>
      <c r="J19" s="209"/>
      <c r="L19" s="190"/>
      <c r="M19" s="190"/>
      <c r="N19" s="190"/>
      <c r="O19" s="190"/>
      <c r="P19" s="103"/>
      <c r="R19" s="1" t="e">
        <f>AND(H20&gt;=-0.02, H20&lt;=0.02)</f>
        <v>#DIV/0!</v>
      </c>
    </row>
    <row r="20" spans="1:21" ht="16.5" customHeight="1" thickBot="1" x14ac:dyDescent="0.25">
      <c r="F20" s="143" t="s">
        <v>14</v>
      </c>
      <c r="G20" s="144"/>
      <c r="H20" s="198" t="e">
        <f>AVERAGE(H17:J19)</f>
        <v>#DIV/0!</v>
      </c>
      <c r="I20" s="199"/>
      <c r="J20" s="200"/>
      <c r="L20" s="187" t="s">
        <v>35</v>
      </c>
      <c r="M20" s="187"/>
      <c r="N20" s="187"/>
      <c r="O20" s="187"/>
      <c r="P20" s="97" t="e">
        <f>IF(R19=TRUE, 1, 0)</f>
        <v>#DIV/0!</v>
      </c>
    </row>
    <row r="21" spans="1:21" ht="13.7" customHeight="1" x14ac:dyDescent="0.2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187"/>
      <c r="M21" s="187"/>
      <c r="N21" s="187"/>
      <c r="O21" s="187"/>
      <c r="P21" s="100"/>
    </row>
    <row r="22" spans="1:21" ht="31.9" customHeight="1" thickBot="1" x14ac:dyDescent="0.25">
      <c r="A22" s="99" t="s">
        <v>38</v>
      </c>
      <c r="B22" s="86"/>
      <c r="C22" s="86"/>
      <c r="D22" s="86"/>
      <c r="E22" s="55"/>
      <c r="F22" s="55"/>
      <c r="G22" s="55"/>
      <c r="H22" s="55"/>
      <c r="I22" s="55"/>
      <c r="J22" s="55"/>
      <c r="K22" s="55"/>
      <c r="L22" s="105"/>
      <c r="M22" s="105"/>
      <c r="N22" s="105"/>
      <c r="O22" s="105"/>
      <c r="P22" s="100"/>
    </row>
    <row r="23" spans="1:21" ht="31.9" customHeight="1" thickBot="1" x14ac:dyDescent="0.25">
      <c r="A23" s="145" t="s">
        <v>27</v>
      </c>
      <c r="B23" s="146"/>
      <c r="C23" s="89" t="s">
        <v>7</v>
      </c>
      <c r="D23" s="90" t="s">
        <v>8</v>
      </c>
      <c r="E23" s="55"/>
      <c r="F23" s="55"/>
      <c r="G23" s="55"/>
      <c r="H23" s="55"/>
      <c r="I23" s="55"/>
      <c r="J23" s="55"/>
      <c r="K23" s="55"/>
      <c r="L23" s="105"/>
      <c r="M23" s="105"/>
      <c r="N23" s="105"/>
      <c r="O23" s="105"/>
      <c r="P23" s="100"/>
    </row>
    <row r="24" spans="1:21" ht="16.899999999999999" customHeight="1" x14ac:dyDescent="0.2">
      <c r="A24" s="117" t="s">
        <v>39</v>
      </c>
      <c r="B24" s="118"/>
      <c r="C24" s="91">
        <f>G7</f>
        <v>2500</v>
      </c>
      <c r="D24" s="92">
        <f>H7</f>
        <v>0</v>
      </c>
      <c r="E24" s="55"/>
      <c r="F24" s="55"/>
      <c r="G24" s="55"/>
      <c r="H24" s="55"/>
      <c r="I24" s="55"/>
      <c r="J24" s="55"/>
      <c r="K24" s="55"/>
      <c r="L24" s="105"/>
      <c r="M24" s="105"/>
      <c r="N24" s="105"/>
      <c r="O24" s="105"/>
      <c r="P24" s="100"/>
    </row>
    <row r="25" spans="1:21" ht="18.600000000000001" customHeight="1" thickBot="1" x14ac:dyDescent="0.25">
      <c r="A25" s="119" t="s">
        <v>40</v>
      </c>
      <c r="B25" s="120"/>
      <c r="C25" s="95">
        <f>M8+M9+M10+M11</f>
        <v>2800</v>
      </c>
      <c r="D25" s="96">
        <f>N8+N9+N10+N11</f>
        <v>0</v>
      </c>
      <c r="E25" s="55"/>
      <c r="F25" s="55"/>
      <c r="G25" s="55"/>
      <c r="H25" s="55"/>
      <c r="I25" s="55"/>
      <c r="J25" s="55"/>
      <c r="K25" s="55"/>
      <c r="L25" s="58"/>
      <c r="M25" s="58"/>
      <c r="N25" s="59"/>
      <c r="O25" s="59"/>
      <c r="P25" s="7"/>
      <c r="Q25" s="7"/>
    </row>
    <row r="26" spans="1:21" ht="18.600000000000001" customHeight="1" thickBot="1" x14ac:dyDescent="0.3">
      <c r="A26" s="121" t="s">
        <v>15</v>
      </c>
      <c r="B26" s="122"/>
      <c r="C26" s="112">
        <f>C24-C25</f>
        <v>-300</v>
      </c>
      <c r="D26" s="113">
        <f>D24-D25</f>
        <v>0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11" customFormat="1" ht="33" customHeight="1" x14ac:dyDescent="0.25">
      <c r="A27" s="106"/>
      <c r="B27" s="107"/>
      <c r="C27" s="108"/>
      <c r="D27" s="108"/>
      <c r="E27" s="109"/>
      <c r="F27" s="109"/>
      <c r="G27" s="109"/>
      <c r="H27" s="109"/>
      <c r="I27" s="109"/>
      <c r="J27" s="109"/>
      <c r="K27" s="109"/>
      <c r="L27" s="110"/>
      <c r="M27" s="110"/>
      <c r="N27" s="109"/>
      <c r="O27" s="109"/>
    </row>
    <row r="28" spans="1:21" ht="13.15" customHeight="1" thickBot="1" x14ac:dyDescent="0.3">
      <c r="A28" s="114"/>
      <c r="B28" s="115"/>
      <c r="C28" s="116"/>
      <c r="D28" s="116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3"/>
      <c r="Q29" s="70"/>
    </row>
    <row r="30" spans="1:21" ht="20.100000000000001" customHeight="1" x14ac:dyDescent="0.2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6"/>
      <c r="Q30" s="70"/>
    </row>
    <row r="31" spans="1:21" ht="20.100000000000001" customHeight="1" thickBot="1" x14ac:dyDescent="0.25">
      <c r="A31" s="137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9"/>
    </row>
    <row r="32" spans="1:21" ht="20.10000000000000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5" thickBo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25">
      <c r="A34" s="140" t="s">
        <v>16</v>
      </c>
      <c r="B34" s="141"/>
      <c r="C34" s="141"/>
      <c r="D34" s="141"/>
      <c r="E34" s="141"/>
      <c r="F34" s="142"/>
      <c r="G34" s="56"/>
      <c r="H34" s="56"/>
      <c r="I34" s="56"/>
      <c r="J34" s="56"/>
      <c r="K34" s="56"/>
      <c r="L34" s="56"/>
      <c r="M34" s="56"/>
      <c r="N34" s="56"/>
      <c r="O34" s="56"/>
      <c r="P34" s="55"/>
      <c r="Q34" s="57"/>
    </row>
    <row r="35" spans="1:17" ht="19.149999999999999" customHeight="1" thickBot="1" x14ac:dyDescent="0.25">
      <c r="A35" s="5" t="s">
        <v>6</v>
      </c>
      <c r="B35" s="180" t="s">
        <v>21</v>
      </c>
      <c r="C35" s="181"/>
      <c r="D35" s="151" t="s">
        <v>20</v>
      </c>
      <c r="E35" s="153"/>
      <c r="F35" s="153"/>
      <c r="G35" s="152"/>
      <c r="H35" s="151" t="s">
        <v>17</v>
      </c>
      <c r="I35" s="152"/>
      <c r="J35" s="153" t="s">
        <v>18</v>
      </c>
      <c r="K35" s="153"/>
      <c r="L35" s="154" t="s">
        <v>3</v>
      </c>
      <c r="M35" s="154"/>
      <c r="N35" s="147" t="s">
        <v>4</v>
      </c>
      <c r="O35" s="148"/>
      <c r="P35" s="61" t="s">
        <v>19</v>
      </c>
    </row>
    <row r="36" spans="1:17" ht="18.75" customHeight="1" thickBot="1" x14ac:dyDescent="0.25">
      <c r="A36" s="62" t="s">
        <v>22</v>
      </c>
      <c r="B36" s="178"/>
      <c r="C36" s="179"/>
      <c r="D36" s="170"/>
      <c r="E36" s="184"/>
      <c r="F36" s="184"/>
      <c r="G36" s="171"/>
      <c r="H36" s="170"/>
      <c r="I36" s="171"/>
      <c r="J36" s="172"/>
      <c r="K36" s="173"/>
      <c r="L36" s="168"/>
      <c r="M36" s="169"/>
      <c r="N36" s="149"/>
      <c r="O36" s="150"/>
      <c r="P36" s="60">
        <f t="shared" ref="P36:P44" si="2">L36-N36</f>
        <v>0</v>
      </c>
    </row>
    <row r="37" spans="1:17" ht="18.75" customHeight="1" thickBot="1" x14ac:dyDescent="0.25">
      <c r="A37" s="63" t="s">
        <v>22</v>
      </c>
      <c r="B37" s="177"/>
      <c r="C37" s="177"/>
      <c r="D37" s="155"/>
      <c r="E37" s="176"/>
      <c r="F37" s="176"/>
      <c r="G37" s="156"/>
      <c r="H37" s="155"/>
      <c r="I37" s="156"/>
      <c r="J37" s="125"/>
      <c r="K37" s="126"/>
      <c r="L37" s="168"/>
      <c r="M37" s="169"/>
      <c r="N37" s="149"/>
      <c r="O37" s="150"/>
      <c r="P37" s="60">
        <f t="shared" si="2"/>
        <v>0</v>
      </c>
    </row>
    <row r="38" spans="1:17" ht="19.149999999999999" customHeight="1" thickBot="1" x14ac:dyDescent="0.25">
      <c r="A38" s="63" t="s">
        <v>22</v>
      </c>
      <c r="B38" s="182"/>
      <c r="C38" s="183"/>
      <c r="D38" s="155"/>
      <c r="E38" s="176"/>
      <c r="F38" s="176"/>
      <c r="G38" s="156"/>
      <c r="H38" s="155"/>
      <c r="I38" s="156"/>
      <c r="J38" s="155"/>
      <c r="K38" s="167"/>
      <c r="L38" s="174"/>
      <c r="M38" s="175"/>
      <c r="N38" s="185"/>
      <c r="O38" s="186"/>
      <c r="P38" s="60">
        <f t="shared" si="2"/>
        <v>0</v>
      </c>
    </row>
    <row r="39" spans="1:17" ht="19.5" customHeight="1" thickBot="1" x14ac:dyDescent="0.25">
      <c r="A39" s="62" t="s">
        <v>22</v>
      </c>
      <c r="B39" s="222"/>
      <c r="C39" s="223"/>
      <c r="D39" s="182"/>
      <c r="E39" s="224"/>
      <c r="F39" s="224"/>
      <c r="G39" s="183"/>
      <c r="H39" s="182"/>
      <c r="I39" s="183"/>
      <c r="J39" s="182"/>
      <c r="K39" s="183"/>
      <c r="L39" s="174"/>
      <c r="M39" s="175"/>
      <c r="N39" s="185"/>
      <c r="O39" s="186"/>
      <c r="P39" s="60">
        <f t="shared" si="2"/>
        <v>0</v>
      </c>
    </row>
    <row r="40" spans="1:17" ht="19.5" customHeight="1" thickBot="1" x14ac:dyDescent="0.25">
      <c r="A40" s="63" t="s">
        <v>22</v>
      </c>
      <c r="B40" s="182"/>
      <c r="C40" s="183"/>
      <c r="D40" s="155"/>
      <c r="E40" s="176"/>
      <c r="F40" s="176"/>
      <c r="G40" s="156"/>
      <c r="H40" s="155"/>
      <c r="I40" s="156"/>
      <c r="J40" s="155"/>
      <c r="K40" s="156"/>
      <c r="L40" s="174"/>
      <c r="M40" s="175"/>
      <c r="N40" s="185"/>
      <c r="O40" s="186"/>
      <c r="P40" s="60">
        <f t="shared" si="2"/>
        <v>0</v>
      </c>
    </row>
    <row r="41" spans="1:17" ht="19.5" customHeight="1" thickBot="1" x14ac:dyDescent="0.25">
      <c r="A41" s="63" t="s">
        <v>22</v>
      </c>
      <c r="B41" s="182"/>
      <c r="C41" s="183"/>
      <c r="D41" s="155"/>
      <c r="E41" s="176"/>
      <c r="F41" s="176"/>
      <c r="G41" s="156"/>
      <c r="H41" s="155"/>
      <c r="I41" s="156"/>
      <c r="J41" s="155"/>
      <c r="K41" s="156"/>
      <c r="L41" s="174"/>
      <c r="M41" s="175"/>
      <c r="N41" s="185"/>
      <c r="O41" s="186"/>
      <c r="P41" s="60">
        <f t="shared" si="2"/>
        <v>0</v>
      </c>
    </row>
    <row r="42" spans="1:17" ht="19.5" customHeight="1" thickBot="1" x14ac:dyDescent="0.25">
      <c r="A42" s="62" t="s">
        <v>22</v>
      </c>
      <c r="B42" s="222"/>
      <c r="C42" s="223"/>
      <c r="D42" s="182"/>
      <c r="E42" s="224"/>
      <c r="F42" s="224"/>
      <c r="G42" s="183"/>
      <c r="H42" s="182"/>
      <c r="I42" s="183"/>
      <c r="J42" s="182"/>
      <c r="K42" s="183"/>
      <c r="L42" s="174"/>
      <c r="M42" s="175"/>
      <c r="N42" s="185"/>
      <c r="O42" s="186"/>
      <c r="P42" s="60">
        <f t="shared" si="2"/>
        <v>0</v>
      </c>
    </row>
    <row r="43" spans="1:17" ht="19.5" customHeight="1" thickBot="1" x14ac:dyDescent="0.25">
      <c r="A43" s="63" t="s">
        <v>22</v>
      </c>
      <c r="B43" s="182"/>
      <c r="C43" s="183"/>
      <c r="D43" s="155"/>
      <c r="E43" s="176"/>
      <c r="F43" s="176"/>
      <c r="G43" s="156"/>
      <c r="H43" s="155"/>
      <c r="I43" s="156"/>
      <c r="J43" s="155"/>
      <c r="K43" s="156"/>
      <c r="L43" s="174"/>
      <c r="M43" s="175"/>
      <c r="N43" s="185"/>
      <c r="O43" s="186"/>
      <c r="P43" s="60">
        <f t="shared" si="2"/>
        <v>0</v>
      </c>
    </row>
    <row r="44" spans="1:17" ht="18.75" customHeight="1" x14ac:dyDescent="0.2">
      <c r="A44" s="63" t="s">
        <v>22</v>
      </c>
      <c r="B44" s="182"/>
      <c r="C44" s="183"/>
      <c r="D44" s="155"/>
      <c r="E44" s="176"/>
      <c r="F44" s="176"/>
      <c r="G44" s="156"/>
      <c r="H44" s="155"/>
      <c r="I44" s="156"/>
      <c r="J44" s="155"/>
      <c r="K44" s="156"/>
      <c r="L44" s="174"/>
      <c r="M44" s="175"/>
      <c r="N44" s="185"/>
      <c r="O44" s="186"/>
      <c r="P44" s="60">
        <f t="shared" si="2"/>
        <v>0</v>
      </c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</sheetData>
  <mergeCells count="92"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8:G38"/>
    <mergeCell ref="B37:C37"/>
    <mergeCell ref="B36:C36"/>
    <mergeCell ref="B35:C35"/>
    <mergeCell ref="B38:C38"/>
    <mergeCell ref="D35:G35"/>
    <mergeCell ref="D36:G36"/>
    <mergeCell ref="D37:G37"/>
    <mergeCell ref="H38:I38"/>
    <mergeCell ref="J38:K38"/>
    <mergeCell ref="L36:M36"/>
    <mergeCell ref="H36:I36"/>
    <mergeCell ref="J36:K36"/>
    <mergeCell ref="L38:M38"/>
    <mergeCell ref="L37:M37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</mergeCells>
  <phoneticPr fontId="5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8F5382-6ADE-46E7-83A5-72D19E5120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2023-10-24T16:43:58Z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