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than Van Orden\Downloads\"/>
    </mc:Choice>
  </mc:AlternateContent>
  <xr:revisionPtr revIDLastSave="0" documentId="8_{7D724561-EE58-40E8-8287-FF9332375CE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22" i="1"/>
  <c r="D24" i="1"/>
  <c r="C24" i="1" l="1"/>
  <c r="P37" i="1" l="1"/>
  <c r="P38" i="1"/>
  <c r="P39" i="1"/>
  <c r="P40" i="1"/>
  <c r="P41" i="1"/>
  <c r="P42" i="1"/>
  <c r="P11" i="1" l="1"/>
  <c r="O11" i="1"/>
  <c r="N11" i="1"/>
  <c r="M11" i="1"/>
  <c r="L11" i="1"/>
  <c r="K11" i="1"/>
  <c r="H11" i="1"/>
  <c r="G11" i="1"/>
  <c r="D11" i="1"/>
  <c r="C11" i="1"/>
  <c r="H18" i="1" l="1"/>
  <c r="P36" i="1"/>
  <c r="P35" i="1"/>
  <c r="P34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<sst xmlns="http://schemas.openxmlformats.org/spreadsheetml/2006/main" count="78" uniqueCount="47">
  <si>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</si>
  <si>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</si>
  <si>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</si>
  <si>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</si>
  <si>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</si>
  <si>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</si>
  <si>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</si>
  <si>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</si>
  <si>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</si>
  <si>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</si>
  <si>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</si>
  <si>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</si>
  <si>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</si>
  <si>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</si>
  <si>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</si>
  <si>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</si>
  <si>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</si>
  <si>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</si>
  <si>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</si>
  <si>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</si>
  <si>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</si>
  <si>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</si>
  <si>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</si>
  <si>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</si>
  <si>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</si>
  <si>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</si>
  <si>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</si>
  <si>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</si>
  <si>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</si>
  <si>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</si>
  <si>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</si>
  <si>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</si>
  <si>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</si>
  <si>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</si>
  <si>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</si>
  <si>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</si>
  <si>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</si>
  <si>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</si>
  <si>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</si>
  <si>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</si>
  <si>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</si>
  <si>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</si>
  <si>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</si>
  <si>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 xml:space="preserve">KITCHEN HD </t>
  </si>
  <si>
    <t xml:space="preserve">RESTROOM </t>
  </si>
  <si>
    <t xml:space="preserve">DINING </t>
  </si>
  <si>
    <t xml:space="preserve">KITCHEN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</si>
</sst>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2"/>
  <sheetViews>
    <sheetView showGridLines="0" tabSelected="1" view="pageBreakPreview" zoomScale="125" zoomScaleNormal="55" zoomScaleSheetLayoutView="55" workbookViewId="0">
      <selection activeCell="I20" sqref="I20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9" t="s">
        <v>34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84" t="s">
        <v>0</v>
      </c>
      <c r="D4" s="185"/>
      <c r="E4" s="172" t="s">
        <v>1</v>
      </c>
      <c r="F4" s="170"/>
      <c r="G4" s="190" t="s">
        <v>2</v>
      </c>
      <c r="H4" s="191"/>
      <c r="I4" s="182" t="s">
        <v>28</v>
      </c>
      <c r="J4" s="183"/>
      <c r="K4" s="188" t="s">
        <v>3</v>
      </c>
      <c r="L4" s="189"/>
      <c r="M4" s="186" t="s">
        <v>4</v>
      </c>
      <c r="N4" s="187"/>
      <c r="O4" s="186" t="s">
        <v>39</v>
      </c>
      <c r="P4" s="187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25</v>
      </c>
      <c r="B6" s="72" t="s">
        <v>45</v>
      </c>
      <c r="C6" s="23">
        <v>3000</v>
      </c>
      <c r="D6" s="24">
        <v>3041</v>
      </c>
      <c r="E6" s="23">
        <f t="shared" ref="E6:F7" si="0">C6-G6</f>
        <v>1900</v>
      </c>
      <c r="F6" s="24">
        <f t="shared" si="0"/>
        <v>1904</v>
      </c>
      <c r="G6" s="25">
        <v>1100</v>
      </c>
      <c r="H6" s="26">
        <v>1137</v>
      </c>
      <c r="I6" s="27">
        <f>G6/C6</f>
        <v>0.36666666666666664</v>
      </c>
      <c r="J6" s="28">
        <f>H6/D6</f>
        <v>0.37389016770799077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26</v>
      </c>
      <c r="B7" s="73" t="s">
        <v>46</v>
      </c>
      <c r="C7" s="35">
        <v>5000</v>
      </c>
      <c r="D7" s="36">
        <v>4997</v>
      </c>
      <c r="E7" s="35">
        <f t="shared" si="0"/>
        <v>3600</v>
      </c>
      <c r="F7" s="36">
        <f t="shared" si="0"/>
        <v>3521</v>
      </c>
      <c r="G7" s="37">
        <v>1400</v>
      </c>
      <c r="H7" s="38">
        <v>1476</v>
      </c>
      <c r="I7" s="39">
        <f t="shared" ref="I7:J7" si="1">G7/C7</f>
        <v>0.28000000000000003</v>
      </c>
      <c r="J7" s="40">
        <f t="shared" si="1"/>
        <v>0.29537722633580149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10</v>
      </c>
      <c r="B8" s="73" t="s">
        <v>43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1188</v>
      </c>
      <c r="N8" s="51">
        <v>1164</v>
      </c>
      <c r="O8" s="45"/>
      <c r="P8" s="46"/>
      <c r="Q8" s="63"/>
      <c r="R8" s="68"/>
    </row>
    <row r="9" spans="1:21" ht="20.100000000000001" customHeight="1" x14ac:dyDescent="0.25">
      <c r="A9" s="75" t="s">
        <v>11</v>
      </c>
      <c r="B9" s="73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875</v>
      </c>
      <c r="N9" s="51">
        <v>886</v>
      </c>
      <c r="O9" s="45"/>
      <c r="P9" s="46"/>
      <c r="Q9" s="63"/>
      <c r="R9" s="68"/>
    </row>
    <row r="10" spans="1:21" ht="20.100000000000001" customHeight="1" thickBot="1" x14ac:dyDescent="0.3">
      <c r="A10" s="75" t="s">
        <v>27</v>
      </c>
      <c r="B10" s="73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200</v>
      </c>
      <c r="P10" s="53">
        <v>193</v>
      </c>
      <c r="Q10" s="63"/>
      <c r="R10" s="68"/>
    </row>
    <row r="11" spans="1:21" ht="20.100000000000001" customHeight="1" thickBot="1" x14ac:dyDescent="0.3">
      <c r="A11" s="198" t="s">
        <v>29</v>
      </c>
      <c r="B11" s="199"/>
      <c r="C11" s="76">
        <f t="shared" ref="C11:H11" si="2">SUM(C6:C10)</f>
        <v>8000</v>
      </c>
      <c r="D11" s="77">
        <f t="shared" si="2"/>
        <v>8038</v>
      </c>
      <c r="E11" s="76">
        <f t="shared" si="2"/>
        <v>5500</v>
      </c>
      <c r="F11" s="77">
        <f t="shared" si="2"/>
        <v>5425</v>
      </c>
      <c r="G11" s="78">
        <f t="shared" si="2"/>
        <v>2500</v>
      </c>
      <c r="H11" s="79">
        <f t="shared" si="2"/>
        <v>2613</v>
      </c>
      <c r="I11" s="80"/>
      <c r="J11" s="81"/>
      <c r="K11" s="78">
        <f t="shared" ref="K11:P11" si="3">SUM(K6:K10)</f>
        <v>0</v>
      </c>
      <c r="L11" s="79">
        <f t="shared" si="3"/>
        <v>0</v>
      </c>
      <c r="M11" s="103">
        <f t="shared" si="3"/>
        <v>2063</v>
      </c>
      <c r="N11" s="82">
        <f t="shared" si="3"/>
        <v>2050</v>
      </c>
      <c r="O11" s="83">
        <f t="shared" si="3"/>
        <v>200</v>
      </c>
      <c r="P11" s="84">
        <f t="shared" si="3"/>
        <v>193</v>
      </c>
      <c r="Q11" s="54"/>
      <c r="R11" s="68"/>
    </row>
    <row r="12" spans="1:21" ht="20.100000000000001" customHeight="1" thickBot="1" x14ac:dyDescent="0.3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3">
      <c r="A13" s="98" t="s">
        <v>30</v>
      </c>
      <c r="B13" s="85"/>
      <c r="C13" s="85"/>
      <c r="D13" s="85"/>
      <c r="F13" s="159" t="s">
        <v>12</v>
      </c>
      <c r="G13" s="160"/>
      <c r="H13" s="133" t="s">
        <v>33</v>
      </c>
      <c r="I13" s="134"/>
      <c r="J13" s="135"/>
      <c r="L13" s="97" t="s">
        <v>35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51" t="s">
        <v>29</v>
      </c>
      <c r="B14" s="152"/>
      <c r="C14" s="88" t="s">
        <v>7</v>
      </c>
      <c r="D14" s="89" t="s">
        <v>8</v>
      </c>
      <c r="F14" s="161"/>
      <c r="G14" s="162"/>
      <c r="H14" s="136"/>
      <c r="I14" s="137"/>
      <c r="J14" s="138"/>
      <c r="L14" s="130" t="s">
        <v>38</v>
      </c>
      <c r="M14" s="130"/>
      <c r="N14" s="130"/>
      <c r="O14" s="130"/>
      <c r="P14" s="100">
        <f>IF(R13=TRUE, 1, 0)</f>
        <v>1</v>
      </c>
    </row>
    <row r="15" spans="1:21" ht="18.75" customHeight="1" x14ac:dyDescent="0.25">
      <c r="A15" s="153" t="s">
        <v>32</v>
      </c>
      <c r="B15" s="154"/>
      <c r="C15" s="90">
        <f>G11+K11</f>
        <v>2500</v>
      </c>
      <c r="D15" s="91">
        <f>H11+L11</f>
        <v>2613</v>
      </c>
      <c r="F15" s="202" t="s">
        <v>13</v>
      </c>
      <c r="G15" s="203"/>
      <c r="H15" s="142">
        <v>4.1999999999999997E-3</v>
      </c>
      <c r="I15" s="143"/>
      <c r="J15" s="144"/>
      <c r="L15" s="131"/>
      <c r="M15" s="131"/>
      <c r="N15" s="131"/>
      <c r="O15" s="131"/>
      <c r="P15" s="10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55" t="s">
        <v>31</v>
      </c>
      <c r="B16" s="156"/>
      <c r="C16" s="94">
        <f>M11+O11</f>
        <v>2263</v>
      </c>
      <c r="D16" s="95">
        <f>N11+P11</f>
        <v>2243</v>
      </c>
      <c r="F16" s="204" t="s">
        <v>14</v>
      </c>
      <c r="G16" s="205"/>
      <c r="H16" s="145">
        <v>3.2000000000000002E-3</v>
      </c>
      <c r="I16" s="146"/>
      <c r="J16" s="147"/>
      <c r="L16" s="132" t="s">
        <v>36</v>
      </c>
      <c r="M16" s="132"/>
      <c r="N16" s="132"/>
      <c r="O16" s="132"/>
      <c r="P16" s="101">
        <f>IF(R15=TRUE, 1, 0)</f>
        <v>1</v>
      </c>
    </row>
    <row r="17" spans="1:18" ht="18.75" customHeight="1" thickBot="1" x14ac:dyDescent="0.35">
      <c r="A17" s="157" t="s">
        <v>17</v>
      </c>
      <c r="B17" s="158"/>
      <c r="C17" s="92">
        <f>C15-C16</f>
        <v>237</v>
      </c>
      <c r="D17" s="93">
        <f>D15-D16</f>
        <v>370</v>
      </c>
      <c r="F17" s="163" t="s">
        <v>15</v>
      </c>
      <c r="G17" s="164"/>
      <c r="H17" s="148">
        <v>2.2000000000000001E-3</v>
      </c>
      <c r="I17" s="149"/>
      <c r="J17" s="150"/>
      <c r="L17" s="131"/>
      <c r="M17" s="131"/>
      <c r="N17" s="131"/>
      <c r="O17" s="131"/>
      <c r="P17" s="102"/>
      <c r="R17" s="1" t="b">
        <f>AND(H18&gt;=-0.02, H18&lt;=0.02)</f>
        <v>1</v>
      </c>
    </row>
    <row r="18" spans="1:18" ht="16.5" customHeight="1" thickBot="1" x14ac:dyDescent="0.3">
      <c r="F18" s="218" t="s">
        <v>16</v>
      </c>
      <c r="G18" s="219"/>
      <c r="H18" s="139">
        <f>AVERAGE(H15:J17)</f>
        <v>3.2000000000000002E-3</v>
      </c>
      <c r="I18" s="140"/>
      <c r="J18" s="141"/>
      <c r="L18" s="128" t="s">
        <v>37</v>
      </c>
      <c r="M18" s="128"/>
      <c r="N18" s="128"/>
      <c r="O18" s="128"/>
      <c r="P18" s="96">
        <f>IF(R17=TRUE, 1, 0)</f>
        <v>1</v>
      </c>
    </row>
    <row r="19" spans="1:18" ht="13.6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28"/>
      <c r="M19" s="128"/>
      <c r="N19" s="128"/>
      <c r="O19" s="128"/>
      <c r="P19" s="99"/>
    </row>
    <row r="20" spans="1:18" ht="31.95" customHeight="1" thickBot="1" x14ac:dyDescent="0.3">
      <c r="A20" s="98" t="s">
        <v>40</v>
      </c>
      <c r="B20" s="85"/>
      <c r="C20" s="85"/>
      <c r="D20" s="85"/>
      <c r="E20" s="54"/>
      <c r="F20" s="54"/>
      <c r="G20" s="54"/>
      <c r="H20" s="54"/>
      <c r="I20" s="54"/>
      <c r="J20" s="54"/>
      <c r="K20" s="54"/>
      <c r="L20" s="104"/>
      <c r="M20" s="104"/>
      <c r="N20" s="104"/>
      <c r="O20" s="104"/>
      <c r="P20" s="99"/>
    </row>
    <row r="21" spans="1:18" ht="31.95" customHeight="1" thickBot="1" x14ac:dyDescent="0.3">
      <c r="A21" s="151" t="s">
        <v>29</v>
      </c>
      <c r="B21" s="152"/>
      <c r="C21" s="88" t="s">
        <v>7</v>
      </c>
      <c r="D21" s="89" t="s">
        <v>8</v>
      </c>
      <c r="E21" s="54"/>
      <c r="F21" s="54"/>
      <c r="G21" s="54"/>
      <c r="H21" s="54"/>
      <c r="I21" s="54"/>
      <c r="J21" s="54"/>
      <c r="K21" s="54"/>
      <c r="L21" s="104"/>
      <c r="M21" s="104"/>
      <c r="N21" s="104"/>
      <c r="O21" s="104"/>
      <c r="P21" s="99"/>
    </row>
    <row r="22" spans="1:18" ht="16.95" customHeight="1" x14ac:dyDescent="0.25">
      <c r="A22" s="192" t="s">
        <v>41</v>
      </c>
      <c r="B22" s="193"/>
      <c r="C22" s="90">
        <f>G7</f>
        <v>1400</v>
      </c>
      <c r="D22" s="91">
        <v>1476</v>
      </c>
      <c r="E22" s="54"/>
      <c r="F22" s="54"/>
      <c r="G22" s="54"/>
      <c r="H22" s="54"/>
      <c r="I22" s="54"/>
      <c r="J22" s="54"/>
      <c r="K22" s="54"/>
      <c r="L22" s="104"/>
      <c r="M22" s="104"/>
      <c r="N22" s="104"/>
      <c r="O22" s="104"/>
      <c r="P22" s="99"/>
    </row>
    <row r="23" spans="1:18" ht="18.600000000000001" customHeight="1" thickBot="1" x14ac:dyDescent="0.3">
      <c r="A23" s="194" t="s">
        <v>42</v>
      </c>
      <c r="B23" s="195"/>
      <c r="C23" s="94">
        <f>M8+M9</f>
        <v>2063</v>
      </c>
      <c r="D23" s="95">
        <v>2050</v>
      </c>
      <c r="E23" s="54"/>
      <c r="F23" s="54"/>
      <c r="G23" s="54"/>
      <c r="H23" s="54"/>
      <c r="I23" s="54"/>
      <c r="J23" s="54"/>
      <c r="K23" s="54"/>
      <c r="L23" s="57"/>
      <c r="M23" s="57"/>
      <c r="N23" s="58"/>
      <c r="O23" s="58"/>
      <c r="P23" s="7"/>
      <c r="Q23" s="7"/>
    </row>
    <row r="24" spans="1:18" ht="18.600000000000001" customHeight="1" thickBot="1" x14ac:dyDescent="0.35">
      <c r="A24" s="196" t="s">
        <v>17</v>
      </c>
      <c r="B24" s="197"/>
      <c r="C24" s="111">
        <f>C22-C23</f>
        <v>-663</v>
      </c>
      <c r="D24" s="112">
        <f>D22-D23</f>
        <v>-574</v>
      </c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18" s="110" customFormat="1" ht="33" customHeight="1" x14ac:dyDescent="0.3">
      <c r="A25" s="105"/>
      <c r="B25" s="106"/>
      <c r="C25" s="107"/>
      <c r="D25" s="107"/>
      <c r="E25" s="108"/>
      <c r="F25" s="108"/>
      <c r="G25" s="108"/>
      <c r="H25" s="108"/>
      <c r="I25" s="108"/>
      <c r="J25" s="108"/>
      <c r="K25" s="108"/>
      <c r="L25" s="109"/>
      <c r="M25" s="109"/>
      <c r="N25" s="108"/>
      <c r="O25" s="108"/>
    </row>
    <row r="26" spans="1:18" ht="13.2" customHeight="1" thickBot="1" x14ac:dyDescent="0.35">
      <c r="A26" s="113"/>
      <c r="B26" s="114"/>
      <c r="C26" s="115"/>
      <c r="D26" s="115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18" ht="20.100000000000001" customHeight="1" x14ac:dyDescent="0.25">
      <c r="A27" s="206"/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8"/>
      <c r="Q27" s="69"/>
    </row>
    <row r="28" spans="1:18" ht="20.100000000000001" customHeight="1" x14ac:dyDescent="0.25">
      <c r="A28" s="209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1"/>
      <c r="Q28" s="69"/>
    </row>
    <row r="29" spans="1:18" ht="20.100000000000001" customHeight="1" thickBot="1" x14ac:dyDescent="0.3">
      <c r="A29" s="212"/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4"/>
    </row>
    <row r="30" spans="1:18" ht="20.10000000000000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8" ht="13.8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20.100000000000001" customHeight="1" thickBot="1" x14ac:dyDescent="0.3">
      <c r="A32" s="215" t="s">
        <v>18</v>
      </c>
      <c r="B32" s="216"/>
      <c r="C32" s="216"/>
      <c r="D32" s="216"/>
      <c r="E32" s="216"/>
      <c r="F32" s="217"/>
      <c r="G32" s="55"/>
      <c r="H32" s="55"/>
      <c r="I32" s="55"/>
      <c r="J32" s="55"/>
      <c r="K32" s="55"/>
      <c r="L32" s="55"/>
      <c r="M32" s="55"/>
      <c r="N32" s="55"/>
      <c r="O32" s="55"/>
      <c r="P32" s="54"/>
      <c r="Q32" s="56"/>
    </row>
    <row r="33" spans="1:16" ht="19.2" customHeight="1" thickBot="1" x14ac:dyDescent="0.3">
      <c r="A33" s="5" t="s">
        <v>6</v>
      </c>
      <c r="B33" s="168" t="s">
        <v>23</v>
      </c>
      <c r="C33" s="169"/>
      <c r="D33" s="170" t="s">
        <v>22</v>
      </c>
      <c r="E33" s="171"/>
      <c r="F33" s="171"/>
      <c r="G33" s="172"/>
      <c r="H33" s="170" t="s">
        <v>19</v>
      </c>
      <c r="I33" s="172"/>
      <c r="J33" s="171" t="s">
        <v>20</v>
      </c>
      <c r="K33" s="171"/>
      <c r="L33" s="181" t="s">
        <v>3</v>
      </c>
      <c r="M33" s="181"/>
      <c r="N33" s="220" t="s">
        <v>4</v>
      </c>
      <c r="O33" s="221"/>
      <c r="P33" s="60" t="s">
        <v>21</v>
      </c>
    </row>
    <row r="34" spans="1:16" ht="18.75" customHeight="1" thickBot="1" x14ac:dyDescent="0.3">
      <c r="A34" s="61" t="s">
        <v>24</v>
      </c>
      <c r="B34" s="166"/>
      <c r="C34" s="167"/>
      <c r="D34" s="173"/>
      <c r="E34" s="174"/>
      <c r="F34" s="174"/>
      <c r="G34" s="175"/>
      <c r="H34" s="173"/>
      <c r="I34" s="175"/>
      <c r="J34" s="179"/>
      <c r="K34" s="180"/>
      <c r="L34" s="177"/>
      <c r="M34" s="178"/>
      <c r="N34" s="222"/>
      <c r="O34" s="223"/>
      <c r="P34" s="59">
        <f t="shared" ref="P34:P42" si="4">L34-N34</f>
        <v>0</v>
      </c>
    </row>
    <row r="35" spans="1:16" ht="18.75" customHeight="1" thickBot="1" x14ac:dyDescent="0.3">
      <c r="A35" s="62" t="s">
        <v>24</v>
      </c>
      <c r="B35" s="165"/>
      <c r="C35" s="165"/>
      <c r="D35" s="120"/>
      <c r="E35" s="121"/>
      <c r="F35" s="121"/>
      <c r="G35" s="122"/>
      <c r="H35" s="120"/>
      <c r="I35" s="122"/>
      <c r="J35" s="200"/>
      <c r="K35" s="201"/>
      <c r="L35" s="177"/>
      <c r="M35" s="178"/>
      <c r="N35" s="222"/>
      <c r="O35" s="223"/>
      <c r="P35" s="59">
        <f t="shared" si="4"/>
        <v>0</v>
      </c>
    </row>
    <row r="36" spans="1:16" ht="19.2" customHeight="1" thickBot="1" x14ac:dyDescent="0.3">
      <c r="A36" s="62" t="s">
        <v>24</v>
      </c>
      <c r="B36" s="118"/>
      <c r="C36" s="119"/>
      <c r="D36" s="120"/>
      <c r="E36" s="121"/>
      <c r="F36" s="121"/>
      <c r="G36" s="122"/>
      <c r="H36" s="120"/>
      <c r="I36" s="122"/>
      <c r="J36" s="120"/>
      <c r="K36" s="176"/>
      <c r="L36" s="123"/>
      <c r="M36" s="124"/>
      <c r="N36" s="116"/>
      <c r="O36" s="117"/>
      <c r="P36" s="59">
        <f t="shared" si="4"/>
        <v>0</v>
      </c>
    </row>
    <row r="37" spans="1:16" ht="19.5" customHeight="1" thickBot="1" x14ac:dyDescent="0.3">
      <c r="A37" s="61" t="s">
        <v>24</v>
      </c>
      <c r="B37" s="125"/>
      <c r="C37" s="126"/>
      <c r="D37" s="118"/>
      <c r="E37" s="127"/>
      <c r="F37" s="127"/>
      <c r="G37" s="119"/>
      <c r="H37" s="118"/>
      <c r="I37" s="119"/>
      <c r="J37" s="118"/>
      <c r="K37" s="119"/>
      <c r="L37" s="123"/>
      <c r="M37" s="124"/>
      <c r="N37" s="116"/>
      <c r="O37" s="117"/>
      <c r="P37" s="59">
        <f t="shared" si="4"/>
        <v>0</v>
      </c>
    </row>
    <row r="38" spans="1:16" ht="19.5" customHeight="1" thickBot="1" x14ac:dyDescent="0.3">
      <c r="A38" s="62" t="s">
        <v>24</v>
      </c>
      <c r="B38" s="118"/>
      <c r="C38" s="119"/>
      <c r="D38" s="120"/>
      <c r="E38" s="121"/>
      <c r="F38" s="121"/>
      <c r="G38" s="122"/>
      <c r="H38" s="120"/>
      <c r="I38" s="122"/>
      <c r="J38" s="120"/>
      <c r="K38" s="122"/>
      <c r="L38" s="123"/>
      <c r="M38" s="124"/>
      <c r="N38" s="116"/>
      <c r="O38" s="117"/>
      <c r="P38" s="59">
        <f t="shared" si="4"/>
        <v>0</v>
      </c>
    </row>
    <row r="39" spans="1:16" ht="19.5" customHeight="1" thickBot="1" x14ac:dyDescent="0.3">
      <c r="A39" s="62" t="s">
        <v>24</v>
      </c>
      <c r="B39" s="118"/>
      <c r="C39" s="119"/>
      <c r="D39" s="120"/>
      <c r="E39" s="121"/>
      <c r="F39" s="121"/>
      <c r="G39" s="122"/>
      <c r="H39" s="120"/>
      <c r="I39" s="122"/>
      <c r="J39" s="120"/>
      <c r="K39" s="122"/>
      <c r="L39" s="123"/>
      <c r="M39" s="124"/>
      <c r="N39" s="116"/>
      <c r="O39" s="117"/>
      <c r="P39" s="59">
        <f t="shared" si="4"/>
        <v>0</v>
      </c>
    </row>
    <row r="40" spans="1:16" ht="19.5" customHeight="1" thickBot="1" x14ac:dyDescent="0.3">
      <c r="A40" s="61" t="s">
        <v>24</v>
      </c>
      <c r="B40" s="125"/>
      <c r="C40" s="126"/>
      <c r="D40" s="118"/>
      <c r="E40" s="127"/>
      <c r="F40" s="127"/>
      <c r="G40" s="119"/>
      <c r="H40" s="118"/>
      <c r="I40" s="119"/>
      <c r="J40" s="118"/>
      <c r="K40" s="119"/>
      <c r="L40" s="123"/>
      <c r="M40" s="124"/>
      <c r="N40" s="116"/>
      <c r="O40" s="117"/>
      <c r="P40" s="59">
        <f t="shared" si="4"/>
        <v>0</v>
      </c>
    </row>
    <row r="41" spans="1:16" ht="19.5" customHeight="1" thickBot="1" x14ac:dyDescent="0.3">
      <c r="A41" s="62" t="s">
        <v>24</v>
      </c>
      <c r="B41" s="118"/>
      <c r="C41" s="119"/>
      <c r="D41" s="120"/>
      <c r="E41" s="121"/>
      <c r="F41" s="121"/>
      <c r="G41" s="122"/>
      <c r="H41" s="120"/>
      <c r="I41" s="122"/>
      <c r="J41" s="120"/>
      <c r="K41" s="122"/>
      <c r="L41" s="123"/>
      <c r="M41" s="124"/>
      <c r="N41" s="116"/>
      <c r="O41" s="117"/>
      <c r="P41" s="59">
        <f t="shared" si="4"/>
        <v>0</v>
      </c>
    </row>
    <row r="42" spans="1:16" ht="18.75" customHeight="1" x14ac:dyDescent="0.25">
      <c r="A42" s="62" t="s">
        <v>24</v>
      </c>
      <c r="B42" s="118"/>
      <c r="C42" s="119"/>
      <c r="D42" s="120"/>
      <c r="E42" s="121"/>
      <c r="F42" s="121"/>
      <c r="G42" s="122"/>
      <c r="H42" s="120"/>
      <c r="I42" s="122"/>
      <c r="J42" s="120"/>
      <c r="K42" s="122"/>
      <c r="L42" s="123"/>
      <c r="M42" s="124"/>
      <c r="N42" s="116"/>
      <c r="O42" s="117"/>
      <c r="P42" s="59">
        <f t="shared" si="4"/>
        <v>0</v>
      </c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</sheetData>
  <mergeCells count="92">
    <mergeCell ref="A22:B22"/>
    <mergeCell ref="A23:B23"/>
    <mergeCell ref="A24:B24"/>
    <mergeCell ref="A11:B11"/>
    <mergeCell ref="J35:K35"/>
    <mergeCell ref="F15:G15"/>
    <mergeCell ref="F16:G16"/>
    <mergeCell ref="A27:P29"/>
    <mergeCell ref="A32:F32"/>
    <mergeCell ref="F18:G18"/>
    <mergeCell ref="A21:B21"/>
    <mergeCell ref="N33:O33"/>
    <mergeCell ref="N34:O34"/>
    <mergeCell ref="N35:O35"/>
    <mergeCell ref="H33:I33"/>
    <mergeCell ref="J33:K33"/>
    <mergeCell ref="L33:M33"/>
    <mergeCell ref="H35:I35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4:M34"/>
    <mergeCell ref="H34:I34"/>
    <mergeCell ref="J34:K34"/>
    <mergeCell ref="L36:M36"/>
    <mergeCell ref="L35:M35"/>
    <mergeCell ref="D36:G36"/>
    <mergeCell ref="B35:C35"/>
    <mergeCell ref="B34:C34"/>
    <mergeCell ref="B33:C33"/>
    <mergeCell ref="B36:C36"/>
    <mergeCell ref="D33:G33"/>
    <mergeCell ref="D34:G34"/>
    <mergeCell ref="D35:G35"/>
    <mergeCell ref="N36:O36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03BFBB50-5390-441D-A2AD-F4B9AED5BA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Ethan Van Orden</cp:lastModifiedBy>
  <cp:revision/>
  <cp:lastPrinted>2017-11-15T17:23:59Z</cp:lastPrinted>
  <dcterms:created xsi:type="dcterms:W3CDTF">2015-11-16T19:09:52Z</dcterms:created>
  <dcterms:modified xsi:type="dcterms:W3CDTF">2026-02-03T21:20:47Z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